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autoCompressPictures="0" defaultThemeVersion="166925"/>
  <mc:AlternateContent xmlns:mc="http://schemas.openxmlformats.org/markup-compatibility/2006">
    <mc:Choice Requires="x15">
      <x15ac:absPath xmlns:x15ac="http://schemas.microsoft.com/office/spreadsheetml/2010/11/ac" url="https://federationcm.sharepoint.com/sites/O365_FCMP_MAMP/Shared Documents/WBS 2000 Sector Wide Sharing of Lessons/2130-Deliver/Translating KPs/Request from FQM-NWTAC, Alberta, AM-Ont, AIM tools/1-NWTAC/LOS toolkit/03 French Versions/"/>
    </mc:Choice>
  </mc:AlternateContent>
  <xr:revisionPtr revIDLastSave="11" documentId="8_{FBDA6F5F-6497-471B-A41E-FC9DAC9B85D9}" xr6:coauthVersionLast="47" xr6:coauthVersionMax="47" xr10:uidLastSave="{48545E47-779B-4259-AC22-077230CDE9E2}"/>
  <bookViews>
    <workbookView xWindow="-28920" yWindow="-120" windowWidth="29040" windowHeight="15720" tabRatio="839" activeTab="4" xr2:uid="{00000000-000D-0000-FFFF-FFFF00000000}"/>
  </bookViews>
  <sheets>
    <sheet name="1) Introduction" sheetId="1" r:id="rId1"/>
    <sheet name="2) Services et actifs" sheetId="7" r:id="rId2"/>
    <sheet name="3) Descr. et éval. des NDS" sheetId="8" r:id="rId3"/>
    <sheet name="4) Plan d’action" sheetId="6" r:id="rId4"/>
    <sheet name="5) Création de rapports" sheetId="9" r:id="rId5"/>
  </sheets>
  <definedNames>
    <definedName name="_xlnm.Print_Area" localSheetId="0">'1) Introduction'!$A$1:$Q$115</definedName>
    <definedName name="_xlnm.Print_Area" localSheetId="1">'2) Services et actifs'!$A$14:$C$143</definedName>
    <definedName name="_xlnm.Print_Area" localSheetId="4">'5) Création de rapports'!$A$6:$F$54</definedName>
    <definedName name="_xlnm.Print_Titles" localSheetId="1">'2) Services et actifs'!$14:$14</definedName>
    <definedName name="_xlnm.Print_Titles" localSheetId="4">'5) Création de rapports'!$7:$8</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23" i="6" l="1"/>
  <c r="D22" i="6"/>
  <c r="D21" i="6"/>
  <c r="D20" i="6"/>
  <c r="D19" i="6"/>
  <c r="D18" i="6"/>
  <c r="D17" i="6"/>
  <c r="D16" i="6"/>
  <c r="D15" i="6"/>
  <c r="F115" i="6"/>
  <c r="E115" i="6"/>
  <c r="F114" i="6"/>
  <c r="E114" i="6"/>
  <c r="F113" i="6"/>
  <c r="E113" i="6"/>
  <c r="F112" i="6"/>
  <c r="E112" i="6"/>
  <c r="F111" i="6"/>
  <c r="E111" i="6"/>
  <c r="F110" i="6"/>
  <c r="E110" i="6"/>
  <c r="F109" i="6"/>
  <c r="E109" i="6"/>
  <c r="F105" i="6"/>
  <c r="E105" i="6"/>
  <c r="F104" i="6"/>
  <c r="E104" i="6"/>
  <c r="F103" i="6"/>
  <c r="E103" i="6"/>
  <c r="F102" i="6"/>
  <c r="E102" i="6"/>
  <c r="F101" i="6"/>
  <c r="E101" i="6"/>
  <c r="F100" i="6"/>
  <c r="E100" i="6"/>
  <c r="F99" i="6"/>
  <c r="E99" i="6"/>
  <c r="F95" i="6"/>
  <c r="E95" i="6"/>
  <c r="F94" i="6"/>
  <c r="E94" i="6"/>
  <c r="F93" i="6"/>
  <c r="E93" i="6"/>
  <c r="F92" i="6"/>
  <c r="E92" i="6"/>
  <c r="F91" i="6"/>
  <c r="E91" i="6"/>
  <c r="F90" i="6"/>
  <c r="E90" i="6"/>
  <c r="F86" i="6"/>
  <c r="E86" i="6"/>
  <c r="F85" i="6"/>
  <c r="E85" i="6"/>
  <c r="F84" i="6"/>
  <c r="E84" i="6"/>
  <c r="F83" i="6"/>
  <c r="E83" i="6"/>
  <c r="F82" i="6"/>
  <c r="E82" i="6"/>
  <c r="F81" i="6"/>
  <c r="E81" i="6"/>
  <c r="F80" i="6"/>
  <c r="E80" i="6"/>
  <c r="F76" i="6"/>
  <c r="E76" i="6"/>
  <c r="F75" i="6"/>
  <c r="E75" i="6"/>
  <c r="F74" i="6"/>
  <c r="E74" i="6"/>
  <c r="F73" i="6"/>
  <c r="E73" i="6"/>
  <c r="F72" i="6"/>
  <c r="E72" i="6"/>
  <c r="F71" i="6"/>
  <c r="E71" i="6"/>
  <c r="F70" i="6"/>
  <c r="E70" i="6"/>
  <c r="F66" i="6"/>
  <c r="E66" i="6"/>
  <c r="F65" i="6"/>
  <c r="E65" i="6"/>
  <c r="F64" i="6"/>
  <c r="E64" i="6"/>
  <c r="F63" i="6"/>
  <c r="E63" i="6"/>
  <c r="F62" i="6"/>
  <c r="E62" i="6"/>
  <c r="F61" i="6"/>
  <c r="E61" i="6"/>
  <c r="F60" i="6"/>
  <c r="E60" i="6"/>
  <c r="F59" i="6"/>
  <c r="E59" i="6"/>
  <c r="F58" i="6"/>
  <c r="E58" i="6"/>
  <c r="F57" i="6"/>
  <c r="E57" i="6"/>
  <c r="F53" i="6"/>
  <c r="E53" i="6"/>
  <c r="F52" i="6"/>
  <c r="E52" i="6"/>
  <c r="F51" i="6"/>
  <c r="E51" i="6"/>
  <c r="F50" i="6"/>
  <c r="E50" i="6"/>
  <c r="F49" i="6"/>
  <c r="E49" i="6"/>
  <c r="F48" i="6"/>
  <c r="E48" i="6"/>
  <c r="F47" i="6"/>
  <c r="E47" i="6"/>
  <c r="F46" i="6"/>
  <c r="E46" i="6"/>
  <c r="F42" i="6"/>
  <c r="E42" i="6"/>
  <c r="F41" i="6"/>
  <c r="E41" i="6"/>
  <c r="F40" i="6"/>
  <c r="E40" i="6"/>
  <c r="F39" i="6"/>
  <c r="E39" i="6"/>
  <c r="F38" i="6"/>
  <c r="E38" i="6"/>
  <c r="F34" i="6"/>
  <c r="E34" i="6"/>
  <c r="F33" i="6"/>
  <c r="E33" i="6"/>
  <c r="F32" i="6"/>
  <c r="E32" i="6"/>
  <c r="F31" i="6"/>
  <c r="E31" i="6"/>
  <c r="F30" i="6"/>
  <c r="E30" i="6"/>
  <c r="F29" i="6"/>
  <c r="E29" i="6"/>
  <c r="F28" i="6"/>
  <c r="E28" i="6"/>
  <c r="D115" i="6"/>
  <c r="D114" i="6"/>
  <c r="D113" i="6"/>
  <c r="D112" i="6"/>
  <c r="D111" i="6"/>
  <c r="D110" i="6"/>
  <c r="D109" i="6"/>
  <c r="D105" i="6"/>
  <c r="D104" i="6"/>
  <c r="D103" i="6"/>
  <c r="D102" i="6"/>
  <c r="D101" i="6"/>
  <c r="D100" i="6"/>
  <c r="D99" i="6"/>
  <c r="D95" i="6"/>
  <c r="D94" i="6"/>
  <c r="D93" i="6"/>
  <c r="D92" i="6"/>
  <c r="D91" i="6"/>
  <c r="D90" i="6"/>
  <c r="D86" i="6"/>
  <c r="D85" i="6"/>
  <c r="D84" i="6"/>
  <c r="D83" i="6"/>
  <c r="D82" i="6"/>
  <c r="D81" i="6"/>
  <c r="D80" i="6"/>
  <c r="D76" i="6"/>
  <c r="D75" i="6"/>
  <c r="D74" i="6"/>
  <c r="D73" i="6"/>
  <c r="D72" i="6"/>
  <c r="D71" i="6"/>
  <c r="D70" i="6"/>
  <c r="D66" i="6"/>
  <c r="D65" i="6"/>
  <c r="D64" i="6"/>
  <c r="D63" i="6"/>
  <c r="D62" i="6"/>
  <c r="D61" i="6"/>
  <c r="D60" i="6"/>
  <c r="D59" i="6"/>
  <c r="D58" i="6"/>
  <c r="D57" i="6"/>
  <c r="D53" i="6"/>
  <c r="D52" i="6"/>
  <c r="D51" i="6"/>
  <c r="D50" i="6"/>
  <c r="D49" i="6"/>
  <c r="D48" i="6"/>
  <c r="D47" i="6"/>
  <c r="D46" i="6"/>
  <c r="D42" i="6"/>
  <c r="D41" i="6"/>
  <c r="D40" i="6"/>
  <c r="D39" i="6"/>
  <c r="D38" i="6"/>
  <c r="D34" i="6"/>
  <c r="D33" i="6"/>
  <c r="D32" i="6"/>
  <c r="D31" i="6"/>
  <c r="D30" i="6"/>
  <c r="D29" i="6"/>
  <c r="D28" i="6"/>
  <c r="D27" i="6"/>
  <c r="F27" i="6"/>
  <c r="E27" i="6"/>
  <c r="F23" i="6"/>
  <c r="E23" i="6"/>
  <c r="C23" i="6"/>
  <c r="B23" i="6"/>
  <c r="F22" i="6"/>
  <c r="E22" i="6"/>
  <c r="C22" i="6"/>
  <c r="B22" i="6"/>
  <c r="F21" i="6"/>
  <c r="E21" i="6"/>
  <c r="C21" i="6"/>
  <c r="B21" i="6"/>
  <c r="F20" i="6"/>
  <c r="E20" i="6"/>
  <c r="C20" i="6"/>
  <c r="B20" i="6"/>
  <c r="F19" i="6"/>
  <c r="E19" i="6"/>
  <c r="C19" i="6"/>
  <c r="B19" i="6"/>
  <c r="F18" i="6"/>
  <c r="E18" i="6"/>
  <c r="C18" i="6"/>
  <c r="B18" i="6"/>
  <c r="F17" i="6"/>
  <c r="E17" i="6"/>
  <c r="C17" i="6"/>
  <c r="B17" i="6"/>
  <c r="F16" i="6"/>
  <c r="E16" i="6"/>
  <c r="C16" i="6"/>
  <c r="B16" i="6"/>
  <c r="F15" i="6"/>
  <c r="E15" i="6"/>
  <c r="K16" i="8"/>
  <c r="B110" i="6"/>
  <c r="B111" i="6"/>
  <c r="B112" i="6"/>
  <c r="B113" i="6"/>
  <c r="B114" i="6"/>
  <c r="B115" i="6"/>
  <c r="B109" i="6"/>
  <c r="B100" i="6"/>
  <c r="B101" i="6"/>
  <c r="B102" i="6"/>
  <c r="B103" i="6"/>
  <c r="B104" i="6"/>
  <c r="B105" i="6"/>
  <c r="B99" i="6"/>
  <c r="B91" i="6"/>
  <c r="B92" i="6"/>
  <c r="B93" i="6"/>
  <c r="B94" i="6"/>
  <c r="B95" i="6"/>
  <c r="B90" i="6"/>
  <c r="B81" i="6"/>
  <c r="B82" i="6"/>
  <c r="B83" i="6"/>
  <c r="B84" i="6"/>
  <c r="B85" i="6"/>
  <c r="B86" i="6"/>
  <c r="B80" i="6"/>
  <c r="B71" i="6"/>
  <c r="B72" i="6"/>
  <c r="B73" i="6"/>
  <c r="B74" i="6"/>
  <c r="B75" i="6"/>
  <c r="B76" i="6"/>
  <c r="B70" i="6"/>
  <c r="B58" i="6"/>
  <c r="B59" i="6"/>
  <c r="B60" i="6"/>
  <c r="B61" i="6"/>
  <c r="B62" i="6"/>
  <c r="B63" i="6"/>
  <c r="B64" i="6"/>
  <c r="B65" i="6"/>
  <c r="B66" i="6"/>
  <c r="B57" i="6"/>
  <c r="B47" i="6"/>
  <c r="B48" i="6"/>
  <c r="B49" i="6"/>
  <c r="B50" i="6"/>
  <c r="B51" i="6"/>
  <c r="B52" i="6"/>
  <c r="B53" i="6"/>
  <c r="B46" i="6"/>
  <c r="B39" i="6"/>
  <c r="B40" i="6"/>
  <c r="B41" i="6"/>
  <c r="B42" i="6"/>
  <c r="B38" i="6"/>
  <c r="B28" i="6"/>
  <c r="B29" i="6"/>
  <c r="B30" i="6"/>
  <c r="B31" i="6"/>
  <c r="B32" i="6"/>
  <c r="B33" i="6"/>
  <c r="B34" i="6"/>
  <c r="B27" i="6"/>
  <c r="A110" i="6"/>
  <c r="A112" i="6"/>
  <c r="A113" i="6"/>
  <c r="A114" i="6"/>
  <c r="A115" i="6"/>
  <c r="A109" i="6"/>
  <c r="A100" i="6"/>
  <c r="A102" i="6"/>
  <c r="A103" i="6"/>
  <c r="A104" i="6"/>
  <c r="A105" i="6"/>
  <c r="A99" i="6"/>
  <c r="A91" i="6"/>
  <c r="A92" i="6"/>
  <c r="A93" i="6"/>
  <c r="A94" i="6"/>
  <c r="A95" i="6"/>
  <c r="A90" i="6"/>
  <c r="A81" i="6"/>
  <c r="A83" i="6"/>
  <c r="A84" i="6"/>
  <c r="A85" i="6"/>
  <c r="A86" i="6"/>
  <c r="A80" i="6"/>
  <c r="A71" i="6"/>
  <c r="A73" i="6"/>
  <c r="A74" i="6"/>
  <c r="A75" i="6"/>
  <c r="A76" i="6"/>
  <c r="A70" i="6"/>
  <c r="A58" i="6"/>
  <c r="A62" i="6"/>
  <c r="A64" i="6"/>
  <c r="A65" i="6"/>
  <c r="A66" i="6"/>
  <c r="A57" i="6"/>
  <c r="A47" i="6"/>
  <c r="A49" i="6"/>
  <c r="A50" i="6"/>
  <c r="A51" i="6"/>
  <c r="A52" i="6"/>
  <c r="A46" i="6"/>
  <c r="A39" i="6"/>
  <c r="A40" i="6"/>
  <c r="A41" i="6"/>
  <c r="A42" i="6"/>
  <c r="A38" i="6"/>
  <c r="A30" i="6"/>
  <c r="A31" i="6"/>
  <c r="A32" i="6"/>
  <c r="A34" i="6"/>
  <c r="A28" i="6"/>
  <c r="A27" i="6"/>
  <c r="B15" i="6"/>
  <c r="A21" i="6"/>
  <c r="A19" i="6"/>
  <c r="A23" i="6"/>
  <c r="A18" i="6"/>
  <c r="A16" i="6"/>
  <c r="A15" i="6"/>
  <c r="C10" i="6"/>
  <c r="B10" i="6"/>
  <c r="A10" i="6"/>
  <c r="R19" i="8"/>
  <c r="A89" i="8"/>
  <c r="A106" i="6" s="1"/>
  <c r="A81" i="8"/>
  <c r="A96" i="6" s="1"/>
  <c r="A74" i="8"/>
  <c r="A87" i="6" s="1"/>
  <c r="A66" i="8"/>
  <c r="A77" i="6" s="1"/>
  <c r="A58" i="8"/>
  <c r="A67" i="6" s="1"/>
  <c r="A47" i="8"/>
  <c r="A54" i="6" s="1"/>
  <c r="A38" i="8"/>
  <c r="A43" i="6" s="1"/>
  <c r="A32" i="8"/>
  <c r="A35" i="6" s="1"/>
  <c r="A23" i="8"/>
  <c r="A24" i="6" s="1"/>
  <c r="A13" i="8"/>
  <c r="A12" i="6" s="1"/>
  <c r="C13" i="9" l="1"/>
  <c r="C14" i="9"/>
  <c r="C12" i="9"/>
  <c r="C11" i="9"/>
  <c r="E7" i="9"/>
  <c r="B7" i="9"/>
  <c r="B10" i="9" s="1"/>
  <c r="H33" i="8" l="1"/>
  <c r="C38" i="6" s="1"/>
  <c r="H34" i="8"/>
  <c r="C39" i="6" s="1"/>
  <c r="H35" i="8"/>
  <c r="C40" i="6" s="1"/>
  <c r="H36" i="8"/>
  <c r="C41" i="6" s="1"/>
  <c r="H37" i="8"/>
  <c r="C42" i="6" s="1"/>
  <c r="H94" i="8"/>
  <c r="C113" i="6" s="1"/>
  <c r="H95" i="8"/>
  <c r="C114" i="6" s="1"/>
  <c r="H96" i="8"/>
  <c r="C115" i="6" s="1"/>
  <c r="H93" i="8"/>
  <c r="C112" i="6" s="1"/>
  <c r="H92" i="8"/>
  <c r="C111" i="6" s="1"/>
  <c r="H91" i="8"/>
  <c r="C110" i="6" s="1"/>
  <c r="H90" i="8"/>
  <c r="C109" i="6" s="1"/>
  <c r="H86" i="8"/>
  <c r="C103" i="6" s="1"/>
  <c r="H87" i="8"/>
  <c r="C104" i="6" s="1"/>
  <c r="H88" i="8"/>
  <c r="C105" i="6" s="1"/>
  <c r="H85" i="8"/>
  <c r="C102" i="6" s="1"/>
  <c r="H84" i="8"/>
  <c r="C101" i="6" s="1"/>
  <c r="H83" i="8"/>
  <c r="C100" i="6" s="1"/>
  <c r="H82" i="8"/>
  <c r="C99" i="6" s="1"/>
  <c r="H79" i="8"/>
  <c r="C94" i="6" s="1"/>
  <c r="H80" i="8"/>
  <c r="C95" i="6" s="1"/>
  <c r="H78" i="8"/>
  <c r="C93" i="6" s="1"/>
  <c r="H77" i="8"/>
  <c r="C92" i="6" s="1"/>
  <c r="H76" i="8"/>
  <c r="C91" i="6" s="1"/>
  <c r="H75" i="8"/>
  <c r="C90" i="6" s="1"/>
  <c r="H71" i="8"/>
  <c r="C84" i="6" s="1"/>
  <c r="H72" i="8"/>
  <c r="C85" i="6" s="1"/>
  <c r="H73" i="8"/>
  <c r="C86" i="6" s="1"/>
  <c r="H70" i="8"/>
  <c r="C83" i="6" s="1"/>
  <c r="H69" i="8"/>
  <c r="C82" i="6" s="1"/>
  <c r="H68" i="8"/>
  <c r="C81" i="6" s="1"/>
  <c r="H67" i="8"/>
  <c r="C80" i="6" s="1"/>
  <c r="H65" i="8"/>
  <c r="C76" i="6" s="1"/>
  <c r="H64" i="8"/>
  <c r="C75" i="6" s="1"/>
  <c r="H63" i="8"/>
  <c r="C74" i="6" s="1"/>
  <c r="H62" i="8"/>
  <c r="C73" i="6" s="1"/>
  <c r="H61" i="8"/>
  <c r="C72" i="6" s="1"/>
  <c r="H60" i="8"/>
  <c r="C71" i="6" s="1"/>
  <c r="H59" i="8"/>
  <c r="C70" i="6" s="1"/>
  <c r="H55" i="8"/>
  <c r="C64" i="6" s="1"/>
  <c r="H56" i="8"/>
  <c r="C65" i="6" s="1"/>
  <c r="H57" i="8"/>
  <c r="C66" i="6" s="1"/>
  <c r="H54" i="8"/>
  <c r="C63" i="6" s="1"/>
  <c r="H53" i="8"/>
  <c r="C62" i="6" s="1"/>
  <c r="H52" i="8"/>
  <c r="C61" i="6" s="1"/>
  <c r="H51" i="8"/>
  <c r="C60" i="6" s="1"/>
  <c r="H50" i="8"/>
  <c r="C59" i="6" s="1"/>
  <c r="H49" i="8"/>
  <c r="C58" i="6" s="1"/>
  <c r="H48" i="8"/>
  <c r="C57" i="6" s="1"/>
  <c r="H40" i="8"/>
  <c r="C47" i="6" s="1"/>
  <c r="H41" i="8"/>
  <c r="C48" i="6" s="1"/>
  <c r="H42" i="8"/>
  <c r="C49" i="6" s="1"/>
  <c r="H43" i="8"/>
  <c r="C50" i="6" s="1"/>
  <c r="H44" i="8"/>
  <c r="C51" i="6" s="1"/>
  <c r="H45" i="8"/>
  <c r="C52" i="6" s="1"/>
  <c r="H46" i="8"/>
  <c r="C53" i="6" s="1"/>
  <c r="H39" i="8"/>
  <c r="C46" i="6" s="1"/>
  <c r="H31" i="8"/>
  <c r="C34" i="6" s="1"/>
  <c r="H30" i="8"/>
  <c r="C33" i="6" s="1"/>
  <c r="H29" i="8"/>
  <c r="C32" i="6" s="1"/>
  <c r="H28" i="8"/>
  <c r="C31" i="6" s="1"/>
  <c r="H27" i="8"/>
  <c r="C30" i="6" s="1"/>
  <c r="H26" i="8"/>
  <c r="C29" i="6" s="1"/>
  <c r="H25" i="8"/>
  <c r="C28" i="6" s="1"/>
  <c r="H24" i="8"/>
  <c r="C27" i="6" s="1"/>
  <c r="H15" i="8"/>
  <c r="H17" i="8"/>
  <c r="H18" i="8"/>
  <c r="H19" i="8"/>
  <c r="H20" i="8"/>
  <c r="A22" i="6"/>
  <c r="H21" i="8"/>
  <c r="H22" i="8"/>
  <c r="H14" i="8"/>
  <c r="C15" i="6" s="1"/>
  <c r="K15"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tc={AE42EA41-5572-46E5-AE8C-938B432B7264}</author>
  </authors>
  <commentList>
    <comment ref="A75" authorId="0" shapeId="0" xr:uid="{AE42EA41-5572-46E5-AE8C-938B432B7264}">
      <text>
        <t>[Threaded comment]
Your version of Excel allows you to read this threaded comment; however, any edits to it will get removed if the file is opened in a newer version of Excel. Learn more: https://go.microsoft.com/fwlink/?linkid=870924
Comment:
    Please note that we changed the order of the terms so that they are in alphabetical order in French as well.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tc={3E9E0BB6-5E61-4961-B048-3EA07A2B1A28}</author>
  </authors>
  <commentList>
    <comment ref="A3" authorId="0" shapeId="0" xr:uid="{3E9E0BB6-5E61-4961-B048-3EA07A2B1A28}">
      <text>
        <t>[Threaded comment]
Your version of Excel allows you to read this threaded comment; however, any edits to it will get removed if the file is opened in a newer version of Excel. Learn more: https://go.microsoft.com/fwlink/?linkid=870924
Comment:
    Please note that there is no worksheet named “Municipal Services/Services municipaux”. Should it be “Services and Assets/Services et actifs”?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tc={0F0B870A-6028-4235-9704-97F977736087}</author>
  </authors>
  <commentList>
    <comment ref="A7" authorId="0" shapeId="0" xr:uid="{0F0B870A-6028-4235-9704-97F977736087}">
      <text>
        <t>[Threaded comment]
Your version of Excel allows you to read this threaded comment; however, any edits to it will get removed if the file is opened in a newer version of Excel. Learn more: https://go.microsoft.com/fwlink/?linkid=870924
Comment:
    Please note that the worksheet #4 is not named “Current Levels of Service/Niveaux de service actuels”</t>
      </text>
    </comment>
  </commentList>
</comments>
</file>

<file path=xl/sharedStrings.xml><?xml version="1.0" encoding="utf-8"?>
<sst xmlns="http://schemas.openxmlformats.org/spreadsheetml/2006/main" count="885" uniqueCount="610">
  <si>
    <t>Modèle sur les niveaux de service</t>
  </si>
  <si>
    <t xml:space="preserve">Dernière mise à jour : </t>
  </si>
  <si>
    <t>[Nom de votre collectivité]</t>
  </si>
  <si>
    <t>Objectifs de prestation de services d’infrastructure communautaire :</t>
  </si>
  <si>
    <t>[Décrivez ici les objectifs ou les engagements municipaux en matière de services d’infrastructure.  Dressez la liste des documents sources pour référence ultérieure.]</t>
  </si>
  <si>
    <t xml:space="preserve">P. ex. : </t>
  </si>
  <si>
    <t>Se conformer à toutes les exigences juridiques.</t>
  </si>
  <si>
    <t>Atteindre les objectifs d’état et de rendement afin de fournir des services fiables, de qualité et en quantité suffisante.</t>
  </si>
  <si>
    <t>Assurer la sécurité des services et de l’infrastructure.</t>
  </si>
  <si>
    <t>Tenir compte de la viabilité et des avantages à long terme pour les générations futures.</t>
  </si>
  <si>
    <t>1) Introduction</t>
  </si>
  <si>
    <t>Objectif :</t>
  </si>
  <si>
    <t>Ce modèle est un outil personnalisable qui aide les petites municipalités à communiquer avec les conseils, les parties prenantes et les résidents sur les sujets suivants :</t>
  </si>
  <si>
    <t>· Les services et les niveaux de service que la collectivité offre actuellement;  </t>
  </si>
  <si>
    <t>· Tout écart éventuel entre l’état actuel et ce qui est requis, souhaité ou attendu;</t>
  </si>
  <si>
    <t>· Mesures ou coûts estimatifs pour combler les écarts.</t>
  </si>
  <si>
    <t>Ce modèle est un outil personnalisable axé principalement sur les niveaux de service externes (c.-à-d. les niveaux de service réglementaires et ceux des clients), mais il permet également de documenter les niveaux de service internes (c.-à-d. les niveaux de service techniques).</t>
  </si>
  <si>
    <t>Le modèle rempli fournira un ensemble documenté de niveaux de service pour chaque zone de service communément compris par le personnel, le conseil et la collectivité.</t>
  </si>
  <si>
    <t>Processus :</t>
  </si>
  <si>
    <t>Le processus se décompose comme suit :</t>
  </si>
  <si>
    <r>
      <rPr>
        <sz val="11"/>
        <color theme="1"/>
        <rFont val="Calibri"/>
        <family val="2"/>
        <scheme val="minor"/>
      </rPr>
      <t>· Documenter les services et les niveaux de service actuels;</t>
    </r>
  </si>
  <si>
    <t>· Déterminer les écarts entre les NDS actuels et les objectifs ou les engagements de la collectivité en matière de NDS, y compris ceux exigés par la loi;</t>
  </si>
  <si>
    <r>
      <rPr>
        <sz val="11"/>
        <color theme="1"/>
        <rFont val="Calibri"/>
        <family val="2"/>
        <scheme val="minor"/>
      </rPr>
      <t>· Déterminer les mesures à prendre et les coûts estimés pour combler les écarts de NDS.</t>
    </r>
  </si>
  <si>
    <t>Les catégories et sous-catégories de services qui ne s’appliquent pas à la collectivité peuvent être ignorées ou supprimées du modèle par l’usager.</t>
  </si>
  <si>
    <t xml:space="preserve">Les cellules grises sont verrouillées et conçues pour se remplir automatiquement à partir des feuilles de calcul précédentes. </t>
  </si>
  <si>
    <t>REMARQUE :  Toutes les cellules, sauf celles en bleu, peuvent être verrouillées afin de ne pas être modifiées.  Le modèle peut être verrouillé lorsque vous avez terminé de le personnaliser. Pour ce faire, cochez l’option de protection de la feuille dans le menu « Révision » d’Excel.</t>
  </si>
  <si>
    <t>Quels sont les niveaux de service (NDS)?</t>
  </si>
  <si>
    <t>Les niveaux de service sont des paramètres précis qui décrivent l’étendue et la qualité des services que la municipalité fournit aux usagers.</t>
  </si>
  <si>
    <t>Les niveaux de service établissent un lien entre le rendement d’un actif et les objectifs de rendement cibles et peuvent être répartis dans les catégories suivantes :</t>
  </si>
  <si>
    <t>Exigences juridiques : Les exigences légales, réglementaires et contractuelles constituent les niveaux minimums de service qui doivent être fournis.</t>
  </si>
  <si>
    <t>Par exemple, l’eau potable doit répondre aux exigences juridiques.</t>
  </si>
  <si>
    <t xml:space="preserve">Niveau de service communautaire (des clients) : Les niveaux de service communautaires définissent la manière dont un service est perçu par l’usager, avec des mesures non techniques pour les objectifs du service. </t>
  </si>
  <si>
    <t>Ils font référence à l’ensemble du système qui fournit le service évalué.</t>
  </si>
  <si>
    <t>Les éléments à prendre en compte pour les évaluer sont la capacité, la sécurité, la fiabilité, la qualité et la viabilité.</t>
  </si>
  <si>
    <t>Niveaux de service techniques : Les niveaux de service techniques sont des mesures précises et quantifiables pour les cibles de service.</t>
  </si>
  <si>
    <t xml:space="preserve">Le modèle est principalement axé sur les niveaux de service communautaires et comprend également certaines exigences juridiques et des niveaux de service pour les actifs essentiels couramment utilisés par les municipalités canadiennes. </t>
  </si>
  <si>
    <t>L’usager peut ajouter d’autres niveaux de service au modèle afin d’élaborer un cadre complet de rendement des services propre à la collectivité.</t>
  </si>
  <si>
    <t>Changements climatiques et NDS</t>
  </si>
  <si>
    <t>Quel est le processus de documentation et d’évaluation des niveaux de service?</t>
  </si>
  <si>
    <t>Le processus de documentation des niveaux de service est décrit selon les sept étapes indiquées à la figure 1 ci-dessous.</t>
  </si>
  <si>
    <t>Les niveaux de service peuvent être évalués à l’aide de mesures comme les plaintes des clients par un certain nombre de personnes, les sondages auprès des clients, la sensibilisation de la collectivité, les données recueillies ou les discussions avec les membres du personnel municipal qui connaissent bien les opérations de service.</t>
  </si>
  <si>
    <t>Figure 1 : Processus général d’établissement des niveaux de service</t>
  </si>
  <si>
    <t>Définitions :</t>
  </si>
  <si>
    <t>Type d’actif</t>
  </si>
  <si>
    <t>Principaux groupes d’actifs (p. ex. conduites d’eau maîtresses, stations de pompage, routes, trottoirs, éclairage public).</t>
  </si>
  <si>
    <t xml:space="preserve">Niveau de service actuel </t>
  </si>
  <si>
    <t>Niveau de service actuellement fourni (qui peut être supérieur ou inférieur à l’engagement de niveau de service).</t>
  </si>
  <si>
    <t>Indicateur</t>
  </si>
  <si>
    <t>Propriété de service particulière qui peut être évaluée objectivement.</t>
  </si>
  <si>
    <t>Engagement de niveau de service</t>
  </si>
  <si>
    <t>Niveau auquel la municipalité a officiellement accepté de fournir un service. Il peut s’agir d’un contrat, d’une loi ou d’un autre accord écrit.</t>
  </si>
  <si>
    <t>Objectif de niveau de service</t>
  </si>
  <si>
    <t>Niveau auquel la municipalité vise à offrir des services à ses clients.  Il est habituellement subjectif ou descriptif pour les niveaux de service communautaires et peut être quantitatif pour les niveaux de service techniques.</t>
  </si>
  <si>
    <t>Actif linéaire</t>
  </si>
  <si>
    <t>Actif inventorié en fonction de sa longueur, généralement dans le cadre d’un système ou d’un réseau interconnecté (p. ex. conduites d’eau, routes).</t>
  </si>
  <si>
    <t>Mesure du rendement</t>
  </si>
  <si>
    <t>Moyen utilisé par la municipalité pour évaluer un niveau de service.  Les mesures suivantes sont indiquées à l’onglet 3 :</t>
  </si>
  <si>
    <r>
      <rPr>
        <sz val="11"/>
        <color theme="1"/>
        <rFont val="Calibri"/>
        <family val="2"/>
      </rPr>
      <t xml:space="preserve"> </t>
    </r>
    <r>
      <rPr>
        <sz val="11"/>
        <color theme="1"/>
        <rFont val="Calibri"/>
        <family val="2"/>
      </rPr>
      <t>- </t>
    </r>
    <r>
      <rPr>
        <b/>
        <sz val="11"/>
        <color theme="1"/>
        <rFont val="Calibri"/>
        <family val="2"/>
      </rPr>
      <t>Données d’exploitation et d’entretien :</t>
    </r>
    <r>
      <rPr>
        <sz val="11"/>
        <color theme="1"/>
        <rFont val="Calibri"/>
        <family val="2"/>
      </rPr>
      <t xml:space="preserve">  </t>
    </r>
    <r>
      <rPr>
        <sz val="11"/>
        <color theme="1"/>
        <rFont val="Calibri"/>
        <family val="2"/>
      </rPr>
      <t>registres d’exploitation, résultats d’essai sur prélèvement, données SCADA, bons de travail ou données GMAO</t>
    </r>
  </si>
  <si>
    <r>
      <rPr>
        <sz val="11"/>
        <color theme="1"/>
        <rFont val="Calibri"/>
        <family val="2"/>
      </rPr>
      <t xml:space="preserve"> </t>
    </r>
    <r>
      <rPr>
        <sz val="11"/>
        <color theme="1"/>
        <rFont val="Calibri"/>
        <family val="2"/>
      </rPr>
      <t>- </t>
    </r>
    <r>
      <rPr>
        <b/>
        <sz val="11"/>
        <color theme="1"/>
        <rFont val="Calibri"/>
        <family val="2"/>
      </rPr>
      <t>Plaintes :</t>
    </r>
    <r>
      <rPr>
        <sz val="11"/>
        <color theme="1"/>
        <rFont val="Calibri"/>
        <family val="2"/>
      </rPr>
      <t xml:space="preserve">  </t>
    </r>
    <r>
      <rPr>
        <sz val="11"/>
        <color theme="1"/>
        <rFont val="Calibri"/>
        <family val="2"/>
      </rPr>
      <t>registres du nombre et des types de commentaires reçus des usagers par téléphone, par courrier, au guichet, sur le site Web, par courriel ou dans les médias sociaux</t>
    </r>
  </si>
  <si>
    <r>
      <rPr>
        <sz val="11"/>
        <color theme="1"/>
        <rFont val="Calibri"/>
        <family val="2"/>
      </rPr>
      <t xml:space="preserve"> </t>
    </r>
    <r>
      <rPr>
        <sz val="11"/>
        <color theme="1"/>
        <rFont val="Calibri"/>
        <family val="2"/>
      </rPr>
      <t>- </t>
    </r>
    <r>
      <rPr>
        <b/>
        <sz val="11"/>
        <color theme="1"/>
        <rFont val="Calibri"/>
        <family val="2"/>
      </rPr>
      <t>Évaluation des experts :</t>
    </r>
    <r>
      <rPr>
        <sz val="11"/>
        <color theme="1"/>
        <rFont val="Calibri"/>
        <family val="2"/>
      </rPr>
      <t xml:space="preserve">  </t>
    </r>
    <r>
      <rPr>
        <sz val="11"/>
        <color theme="1"/>
        <rFont val="Calibri"/>
        <family val="2"/>
      </rPr>
      <t>évaluation fondée sur l’analyse par un membre du personnel ou un consultant compétent, à l’aide de critères et d’une méthodologie spécifiques et reproductibles</t>
    </r>
  </si>
  <si>
    <r>
      <rPr>
        <sz val="11"/>
        <color theme="1"/>
        <rFont val="Calibri"/>
        <family val="2"/>
      </rPr>
      <t xml:space="preserve"> </t>
    </r>
    <r>
      <rPr>
        <sz val="11"/>
        <color theme="1"/>
        <rFont val="Calibri"/>
        <family val="2"/>
      </rPr>
      <t>- </t>
    </r>
    <r>
      <rPr>
        <b/>
        <sz val="11"/>
        <color theme="1"/>
        <rFont val="Calibri"/>
        <family val="2"/>
      </rPr>
      <t>Contrat de service :</t>
    </r>
    <r>
      <rPr>
        <sz val="11"/>
        <color theme="1"/>
        <rFont val="Calibri"/>
        <family val="2"/>
      </rPr>
      <t xml:space="preserve">  </t>
    </r>
    <r>
      <rPr>
        <sz val="11"/>
        <color theme="1"/>
        <rFont val="Calibri"/>
        <family val="2"/>
      </rPr>
      <t>modalités exécutoires d’un contrat avec un tiers qui fournit un service au nom de la municipalité (p. ex. collecte bihebdomadaire des déchets résidentiels)</t>
    </r>
  </si>
  <si>
    <r>
      <rPr>
        <sz val="11"/>
        <color theme="1"/>
        <rFont val="Calibri"/>
        <family val="2"/>
      </rPr>
      <t xml:space="preserve"> </t>
    </r>
    <r>
      <rPr>
        <sz val="11"/>
        <color theme="1"/>
        <rFont val="Calibri"/>
        <family val="2"/>
      </rPr>
      <t>- </t>
    </r>
    <r>
      <rPr>
        <b/>
        <sz val="11"/>
        <color theme="1"/>
        <rFont val="Calibri"/>
        <family val="2"/>
      </rPr>
      <t>Dossiers de SST :</t>
    </r>
    <r>
      <rPr>
        <sz val="11"/>
        <color theme="1"/>
        <rFont val="Calibri"/>
        <family val="2"/>
      </rPr>
      <t xml:space="preserve">  </t>
    </r>
    <r>
      <rPr>
        <sz val="11"/>
        <color theme="1"/>
        <rFont val="Calibri"/>
        <family val="2"/>
      </rPr>
      <t>dossiers d’inspection du lieu de travail, d’accidents, de pertes de temps et de quasi-accidents</t>
    </r>
  </si>
  <si>
    <r>
      <rPr>
        <sz val="11"/>
        <color theme="1"/>
        <rFont val="Calibri"/>
        <family val="2"/>
      </rPr>
      <t xml:space="preserve"> </t>
    </r>
    <r>
      <rPr>
        <sz val="11"/>
        <color theme="1"/>
        <rFont val="Calibri"/>
        <family val="2"/>
      </rPr>
      <t>- </t>
    </r>
    <r>
      <rPr>
        <b/>
        <sz val="11"/>
        <color theme="1"/>
        <rFont val="Calibri"/>
        <family val="2"/>
      </rPr>
      <t>Données du programme :</t>
    </r>
    <r>
      <rPr>
        <sz val="11"/>
        <color theme="1"/>
        <rFont val="Calibri"/>
        <family val="2"/>
      </rPr>
      <t xml:space="preserve">  </t>
    </r>
    <r>
      <rPr>
        <sz val="11"/>
        <color theme="1"/>
        <rFont val="Calibri"/>
        <family val="2"/>
      </rPr>
      <t>taux d’utilisation des installations ou des équipements, capacité de réserve, gamme de services pris en charge par les actifs.</t>
    </r>
    <r>
      <rPr>
        <sz val="11"/>
        <color theme="1"/>
        <rFont val="Calibri"/>
        <family val="2"/>
      </rPr>
      <t xml:space="preserve">  </t>
    </r>
  </si>
  <si>
    <t>Zone de service</t>
  </si>
  <si>
    <t>Division importante de la prestation des services municipaux (p. ex. aqueduc, égout sanitaire, transport, loisirs)</t>
  </si>
  <si>
    <t>Caractéristique du service</t>
  </si>
  <si>
    <t>Propriété générale du service fourni par un actif ou un groupe d’actifs (p. ex. sécurité, capacité, conformité réglementaire).</t>
  </si>
  <si>
    <t>Écart de viabilité</t>
  </si>
  <si>
    <t>Écart futur prévu entre le niveau de service actuel et l’objectif de niveau de service.  Par exemple, il peut ne pas y avoir actuellement d’écart de capacité dans un service d’égout, mais sur la base des projections de croissance et de la capacité de l’infrastructure actuelle à fournir le service, un écart futur pourrait être prévu une fois qu’un certain taux de demande ou de croissance aura été atteint.</t>
  </si>
  <si>
    <t>Actif vertical</t>
  </si>
  <si>
    <t>Actif inventorié par élément, et non en fonction de sa longueur (p. ex. station d’épuration, feu de circulation).</t>
  </si>
  <si>
    <t>Références :</t>
  </si>
  <si>
    <r>
      <rPr>
        <sz val="11"/>
        <color theme="1"/>
        <rFont val="Calibri"/>
        <family val="2"/>
      </rPr>
      <t xml:space="preserve">Les indicateurs de niveau de service des clients du modèle sont principalement adaptés de </t>
    </r>
    <r>
      <rPr>
        <i/>
        <sz val="11"/>
        <color theme="1"/>
        <rFont val="Calibri"/>
        <family val="2"/>
      </rPr>
      <t>Service Sustainability Assessment Tool</t>
    </r>
    <r>
      <rPr>
        <sz val="11"/>
        <color theme="1"/>
        <rFont val="Calibri"/>
        <family val="2"/>
      </rPr>
      <t xml:space="preserve"> (publié par Asset Management BC, développé par Urban Systems et Innova Strategy Group).</t>
    </r>
  </si>
  <si>
    <t>Autres références :</t>
  </si>
  <si>
    <r>
      <rPr>
        <sz val="11"/>
        <color theme="1"/>
        <rFont val="Calibri"/>
        <family val="2"/>
        <scheme val="minor"/>
      </rPr>
      <t>· </t>
    </r>
    <r>
      <rPr>
        <i/>
        <sz val="11"/>
        <color theme="1"/>
        <rFont val="Calibri"/>
        <family val="2"/>
        <scheme val="minor"/>
      </rPr>
      <t>2017 Enterprise Asset Management Plan</t>
    </r>
    <r>
      <rPr>
        <sz val="11"/>
        <color theme="1"/>
        <rFont val="Calibri"/>
        <family val="2"/>
        <scheme val="minor"/>
      </rPr>
      <t>, Région de Peel, 2017</t>
    </r>
  </si>
  <si>
    <r>
      <rPr>
        <sz val="11"/>
        <color theme="1"/>
        <rFont val="Calibri"/>
        <family val="2"/>
        <scheme val="minor"/>
      </rPr>
      <t>· </t>
    </r>
    <r>
      <rPr>
        <i/>
        <sz val="11"/>
        <color theme="1"/>
        <rFont val="Calibri"/>
        <family val="2"/>
        <scheme val="minor"/>
      </rPr>
      <t>Level of Service Framework</t>
    </r>
    <r>
      <rPr>
        <sz val="11"/>
        <color theme="1"/>
        <rFont val="Calibri"/>
        <family val="2"/>
        <scheme val="minor"/>
      </rPr>
      <t>, municipalité régionale de Northern Rockies, 2017</t>
    </r>
  </si>
  <si>
    <r>
      <rPr>
        <sz val="11"/>
        <color theme="1"/>
        <rFont val="Calibri"/>
        <family val="2"/>
        <scheme val="minor"/>
      </rPr>
      <t>· </t>
    </r>
    <r>
      <rPr>
        <i/>
        <sz val="11"/>
        <color theme="1"/>
        <rFont val="Calibri"/>
        <family val="2"/>
        <scheme val="minor"/>
      </rPr>
      <t>Developing Levels of Service and Performance Measures</t>
    </r>
    <r>
      <rPr>
        <sz val="11"/>
        <color theme="1"/>
        <rFont val="Calibri"/>
        <family val="2"/>
        <scheme val="minor"/>
      </rPr>
      <t>, New Zealand Asset Management Support, 2007</t>
    </r>
  </si>
  <si>
    <r>
      <rPr>
        <sz val="11"/>
        <color theme="1"/>
        <rFont val="Calibri"/>
        <family val="2"/>
        <scheme val="minor"/>
      </rPr>
      <t>· </t>
    </r>
    <r>
      <rPr>
        <i/>
        <sz val="11"/>
        <color theme="1"/>
        <rFont val="Calibri"/>
        <family val="2"/>
        <scheme val="minor"/>
      </rPr>
      <t>Guide sur la planification de la gestion des actifs pour les administrations locales</t>
    </r>
    <r>
      <rPr>
        <sz val="11"/>
        <color theme="1"/>
        <rFont val="Calibri"/>
        <family val="2"/>
        <scheme val="minor"/>
      </rPr>
      <t>, Nouveau-Brunswick, 2017</t>
    </r>
  </si>
  <si>
    <t>Mention</t>
  </si>
  <si>
    <t>Le modèle a été créé en partenariat avec la Northwest Territories Association of Communities (NWTAC).</t>
  </si>
  <si>
    <t>Les services de conseil ont été fournis par Kerr Wood Leidal.  Deuxième édition, septembre 2023.</t>
  </si>
  <si>
    <t>2) Services et actifs</t>
  </si>
  <si>
    <r>
      <rPr>
        <sz val="11"/>
        <color theme="0"/>
        <rFont val="Calibri"/>
        <family val="2"/>
        <scheme val="minor"/>
      </rPr>
      <t xml:space="preserve">La feuille </t>
    </r>
    <r>
      <rPr>
        <i/>
        <sz val="11"/>
        <color theme="0"/>
        <rFont val="Calibri"/>
        <family val="2"/>
        <scheme val="minor"/>
      </rPr>
      <t>Services municipaux</t>
    </r>
    <r>
      <rPr>
        <sz val="11"/>
        <color theme="0"/>
        <rFont val="Calibri"/>
        <family val="2"/>
        <scheme val="minor"/>
      </rPr>
      <t xml:space="preserve"> présente les services fournis par la collectivité et l’infrastructure nécessaire à la prestation de ces services.</t>
    </r>
    <r>
      <rPr>
        <sz val="11"/>
        <color theme="0"/>
        <rFont val="Calibri"/>
        <family val="2"/>
        <scheme val="minor"/>
      </rPr>
      <t xml:space="preserve">  </t>
    </r>
  </si>
  <si>
    <t>Les types d’actifs représentent les principaux groupes d’actifs, et non des actifs individuels.</t>
  </si>
  <si>
    <t xml:space="preserve">Quels services sont fournis par la municipalité? </t>
  </si>
  <si>
    <t>Quelle infrastructure est requise pour ce service?</t>
  </si>
  <si>
    <t>Services fournis</t>
  </si>
  <si>
    <t>Types d’actifs</t>
  </si>
  <si>
    <t>Eau potable </t>
  </si>
  <si>
    <t>Approvisionnement </t>
  </si>
  <si>
    <t>Conduite d’eau maîtresse</t>
  </si>
  <si>
    <t>Traitement </t>
  </si>
  <si>
    <t>Conduite d’eau portative</t>
  </si>
  <si>
    <t>Distribution par canalisation</t>
  </si>
  <si>
    <t>Conduite de branchement</t>
  </si>
  <si>
    <t>Distribution par camions</t>
  </si>
  <si>
    <t>Source</t>
  </si>
  <si>
    <t>Usine de traitement</t>
  </si>
  <si>
    <t>Puits</t>
  </si>
  <si>
    <t>Installation de stockage</t>
  </si>
  <si>
    <t>Station de pompage</t>
  </si>
  <si>
    <t>Borne d’incendie</t>
  </si>
  <si>
    <t>Vanne et chambre</t>
  </si>
  <si>
    <t>Compteur d’eau et chambre</t>
  </si>
  <si>
    <t>Station d’échantillonnage</t>
  </si>
  <si>
    <t>Installation de remplissage de camions</t>
  </si>
  <si>
    <t>Camion de livraison d’eau</t>
  </si>
  <si>
    <t>Génératrice de secours</t>
  </si>
  <si>
    <t>Égouts</t>
  </si>
  <si>
    <t>Conduite d’égout sanitaire par gravité</t>
  </si>
  <si>
    <t>Collecte </t>
  </si>
  <si>
    <t>Conduite de refoulement d’égout sanitaire</t>
  </si>
  <si>
    <t>Collecte par camion</t>
  </si>
  <si>
    <t>Émissaire de l’égout sanitaire</t>
  </si>
  <si>
    <t>Voie de service latérale</t>
  </si>
  <si>
    <t>Usine de traitement mécanique</t>
  </si>
  <si>
    <t>Étang d’épuration</t>
  </si>
  <si>
    <t>Émissaire de l’étang d’épuration</t>
  </si>
  <si>
    <t>Zone humide modifiée</t>
  </si>
  <si>
    <t>Puits d’infiltration</t>
  </si>
  <si>
    <t>Vannes et chambres</t>
  </si>
  <si>
    <t>Trou d’homme</t>
  </si>
  <si>
    <t>Camion aspirateur d’égouts</t>
  </si>
  <si>
    <t>Installation de déchargement des camions</t>
  </si>
  <si>
    <t>Drainage (eaux pluviales)</t>
  </si>
  <si>
    <t>Gestion des eaux pluviales </t>
  </si>
  <si>
    <t>Fossé</t>
  </si>
  <si>
    <t>Conduite d’égout pluvial</t>
  </si>
  <si>
    <t>Étang ou lac</t>
  </si>
  <si>
    <t>Zone de confinement de la neige</t>
  </si>
  <si>
    <t>Camion</t>
  </si>
  <si>
    <t>Puisard</t>
  </si>
  <si>
    <t>Ponceau</t>
  </si>
  <si>
    <t>Émissaire</t>
  </si>
  <si>
    <t>Déchets solides </t>
  </si>
  <si>
    <t>Collecte des ordures </t>
  </si>
  <si>
    <t>Station de transfert</t>
  </si>
  <si>
    <t>Recyclage </t>
  </si>
  <si>
    <t>Installation de recyclage</t>
  </si>
  <si>
    <t>Déchets organiques et résidus de jardin</t>
  </si>
  <si>
    <t>Camion de collecte des ordures</t>
  </si>
  <si>
    <t>Sites d’enfouissement et assainissement</t>
  </si>
  <si>
    <t>Véhicule de collecte des déchets organiques et des résidus de jardin</t>
  </si>
  <si>
    <t>Installation d’enfouissement</t>
  </si>
  <si>
    <t>Bâtiment du site d’enfouissement</t>
  </si>
  <si>
    <t>Puits de surveillance</t>
  </si>
  <si>
    <t>Clôture (électrique)</t>
  </si>
  <si>
    <t>Système de surveillance ou de collecte des gaz</t>
  </si>
  <si>
    <t>Système de collecte du lixiviat</t>
  </si>
  <si>
    <t>Transport général </t>
  </si>
  <si>
    <t>Rues et routes </t>
  </si>
  <si>
    <t>Route</t>
  </si>
  <si>
    <t>Voies piétonnières et cyclables </t>
  </si>
  <si>
    <t>Trottoir et voie à usagers multiples</t>
  </si>
  <si>
    <t>Éclairage des voies publiques </t>
  </si>
  <si>
    <t>Piste de motoneige/quad</t>
  </si>
  <si>
    <t>Déneigement </t>
  </si>
  <si>
    <t>Bordure et caniveau</t>
  </si>
  <si>
    <t>Nettoyage des rues </t>
  </si>
  <si>
    <t>Pont</t>
  </si>
  <si>
    <t>Circuits de motoneige</t>
  </si>
  <si>
    <t>Feu de circulation</t>
  </si>
  <si>
    <t>Panneau routier</t>
  </si>
  <si>
    <t>Lampadaire</t>
  </si>
  <si>
    <t>Borne de recharge pour VE de niveau 3</t>
  </si>
  <si>
    <t>Passage pour piétons</t>
  </si>
  <si>
    <t>Quai et rampe de mise à l’eau</t>
  </si>
  <si>
    <t>Véhicules et équipements</t>
  </si>
  <si>
    <t>Équipements mobiles lourds</t>
  </si>
  <si>
    <t>Transport collectif </t>
  </si>
  <si>
    <t>Service d’autobus</t>
  </si>
  <si>
    <t>Parc de véhicules de transport collectif</t>
  </si>
  <si>
    <t>Service de traversier </t>
  </si>
  <si>
    <t>Arrêt d’autobus</t>
  </si>
  <si>
    <t>Aviation (propriété des TNO)</t>
  </si>
  <si>
    <t>Bâtiment d’entretien des véhicules de transport collectif</t>
  </si>
  <si>
    <t>Traversier</t>
  </si>
  <si>
    <t>Structure du port</t>
  </si>
  <si>
    <t>Bâtiment d’entretien des traversiers</t>
  </si>
  <si>
    <t>Piste</t>
  </si>
  <si>
    <t>Voie de circulation</t>
  </si>
  <si>
    <t>Drainage des terrains d’aviation</t>
  </si>
  <si>
    <t>Services publics souterrains</t>
  </si>
  <si>
    <t>Installation d’aviation</t>
  </si>
  <si>
    <t>Matériel d’aviation</t>
  </si>
  <si>
    <t>Système de navigation</t>
  </si>
  <si>
    <t xml:space="preserve">Services récréatifs et culturels </t>
  </si>
  <si>
    <t>Centres communautaires </t>
  </si>
  <si>
    <t>Bâtiment récréatif ou culturel</t>
  </si>
  <si>
    <t>Piscines</t>
  </si>
  <si>
    <t>Installation de stationnement</t>
  </si>
  <si>
    <t>Arénas</t>
  </si>
  <si>
    <t>Équipement de loisirs</t>
  </si>
  <si>
    <t>Terrains de sport </t>
  </si>
  <si>
    <t>Zamboni</t>
  </si>
  <si>
    <t>Installations culturelles et artistiques </t>
  </si>
  <si>
    <t>Matériel de bibliothèque</t>
  </si>
  <si>
    <t>Services ou attractions touristiques </t>
  </si>
  <si>
    <t>Structure de parc</t>
  </si>
  <si>
    <t>Bibliothèques </t>
  </si>
  <si>
    <t>Système d’irrigation</t>
  </si>
  <si>
    <t>Parcs </t>
  </si>
  <si>
    <t>Toilettes publiques</t>
  </si>
  <si>
    <t>Parcs à chiens</t>
  </si>
  <si>
    <t>Éclairage d’extérieur</t>
  </si>
  <si>
    <t>Installation de production et entreposage d’aliments</t>
  </si>
  <si>
    <t>Jardin communautaire</t>
  </si>
  <si>
    <t>Cimetière</t>
  </si>
  <si>
    <t>Congélateur communautaire</t>
  </si>
  <si>
    <t>Cabine et installation terrestre</t>
  </si>
  <si>
    <t>Véhicule d’aménagement paysager</t>
  </si>
  <si>
    <t>Matériel d’aménagement paysager</t>
  </si>
  <si>
    <t>Services de protection</t>
  </si>
  <si>
    <t>Protection contre les incendies </t>
  </si>
  <si>
    <t>Véhicule de lutte contre les incendies</t>
  </si>
  <si>
    <t>Services de police </t>
  </si>
  <si>
    <t>Équipement de lutte contre les incendies</t>
  </si>
  <si>
    <t>Mesures d’urgence </t>
  </si>
  <si>
    <t>Système de radio et de communication d’urgence</t>
  </si>
  <si>
    <t>Recherche et sauvetage au sol </t>
  </si>
  <si>
    <t>Génératrice portative</t>
  </si>
  <si>
    <t>Centre de formation à la lutte contre les incendies</t>
  </si>
  <si>
    <t>Ambulance</t>
  </si>
  <si>
    <t>Équipement paramédical</t>
  </si>
  <si>
    <t>Centre de formation paramédicale</t>
  </si>
  <si>
    <t>Véhicule d’application des règlements municipaux</t>
  </si>
  <si>
    <t>Matériel d’exploitation</t>
  </si>
  <si>
    <t>Centre de formation à l’application de la loi</t>
  </si>
  <si>
    <t>Bâtiment des services de protection</t>
  </si>
  <si>
    <t>Services d’administration publique</t>
  </si>
  <si>
    <t>Bâtiment d’administration publique</t>
  </si>
  <si>
    <t>Gouvernance et administration</t>
  </si>
  <si>
    <t>Système d’information</t>
  </si>
  <si>
    <t>Travaux publics</t>
  </si>
  <si>
    <t xml:space="preserve">Matériel d’exploitation </t>
  </si>
  <si>
    <t>Planification</t>
  </si>
  <si>
    <t>Matériel d’atténuation des catastrophes</t>
  </si>
  <si>
    <t>Atténuation des catastrophes </t>
  </si>
  <si>
    <t>Logement</t>
  </si>
  <si>
    <t>Aménagement du territoire</t>
  </si>
  <si>
    <t>Maison ou appartement</t>
  </si>
  <si>
    <t>Terrain aménagé</t>
  </si>
  <si>
    <t>Services liés à l’énergie </t>
  </si>
  <si>
    <t>Électricité (propriété des TNO)</t>
  </si>
  <si>
    <t>Ligne de transport d’énergie</t>
  </si>
  <si>
    <t>Combustible</t>
  </si>
  <si>
    <t>Ligne de distribution d’énergie</t>
  </si>
  <si>
    <t>Énergie de quartier</t>
  </si>
  <si>
    <t>Sous-station</t>
  </si>
  <si>
    <t>Installation électrique</t>
  </si>
  <si>
    <t>Compteur d’énergie</t>
  </si>
  <si>
    <t>Installations de gaz</t>
  </si>
  <si>
    <t>Centre de production d’énergie</t>
  </si>
  <si>
    <t>Système de récupération de chaleur</t>
  </si>
  <si>
    <t>Installation de stockage de combustible</t>
  </si>
  <si>
    <t>3) Description et évaluation des niveaux de service</t>
  </si>
  <si>
    <t>Quel est le niveau de service actuel et combien coûte la prestation de ce service?</t>
  </si>
  <si>
    <t xml:space="preserve">Les étapes 3 et 4 décrivent le niveau actuel auquel chaque service est fourni, du point de vue de la collectivité, et la manière dont ils seront mesurés ou évalués. </t>
  </si>
  <si>
    <r>
      <rPr>
        <sz val="11"/>
        <color theme="0"/>
        <rFont val="Calibri"/>
        <family val="2"/>
        <scheme val="minor"/>
      </rPr>
      <t xml:space="preserve">La catégorie des services d’eau potable a été remplie à titre d’exemple </t>
    </r>
    <r>
      <rPr>
        <sz val="11"/>
        <color rgb="FF00323E"/>
        <rFont val="Calibri (Body)_x0000_"/>
      </rPr>
      <t>(en bleu)</t>
    </r>
    <r>
      <rPr>
        <sz val="11"/>
        <color theme="0"/>
        <rFont val="Calibri (Body)_x0000_"/>
      </rPr>
      <t>.</t>
    </r>
  </si>
  <si>
    <t>Pour chaque zone de service, indiquez le coût total estimé de la prestation du service (p. ex. à partir du budget ou des états financiers).</t>
  </si>
  <si>
    <t xml:space="preserve">Les étapes 5 et 6 consistent à déterminer les écarts actuels ou futurs dans les NDS ainsi qu’à décrire et à comparer les stratégies pour les combler.  </t>
  </si>
  <si>
    <r>
      <rPr>
        <sz val="11"/>
        <color theme="0"/>
        <rFont val="Calibri"/>
        <family val="2"/>
        <scheme val="minor"/>
      </rPr>
      <t>Les niveaux de service cibles doivent être sélectionnés à partir du niveau de référence correspondant le plus élevé pour les NDS communautaires à la feuille 4) </t>
    </r>
    <r>
      <rPr>
        <i/>
        <sz val="11"/>
        <color theme="0"/>
        <rFont val="Calibri"/>
        <family val="2"/>
        <scheme val="minor"/>
      </rPr>
      <t>Niveaux de service actuels</t>
    </r>
    <r>
      <rPr>
        <sz val="11"/>
        <color theme="0"/>
        <rFont val="Calibri"/>
        <family val="2"/>
        <scheme val="minor"/>
      </rPr>
      <t>.</t>
    </r>
  </si>
  <si>
    <t>La figure au bas de la feuille illustre ce type de processus d’évaluation.</t>
  </si>
  <si>
    <t xml:space="preserve">Indicateur </t>
  </si>
  <si>
    <t>Exemples de niveaux de service</t>
  </si>
  <si>
    <r>
      <t>N</t>
    </r>
    <r>
      <rPr>
        <b/>
        <vertAlign val="superscript"/>
        <sz val="10"/>
        <color rgb="FFFFFFFF"/>
        <rFont val="Arial"/>
        <family val="2"/>
      </rPr>
      <t>o</t>
    </r>
  </si>
  <si>
    <t>Engagement de niveau de service/Objectif</t>
  </si>
  <si>
    <t>Mesures de rendement</t>
  </si>
  <si>
    <t>Document source</t>
  </si>
  <si>
    <t>Niveau de service actuel</t>
  </si>
  <si>
    <t xml:space="preserve">Écart de rendement actuel? </t>
  </si>
  <si>
    <t xml:space="preserve">Écart de viabilité? </t>
  </si>
  <si>
    <t>Option(s) pour combler les écarts</t>
  </si>
  <si>
    <t>Coût estimé du cycle de vie pour combler l’écart (voir le guide des coûts du cycle de vie des actifs de la NWTAC)</t>
  </si>
  <si>
    <t>Commentaires/Décisions</t>
  </si>
  <si>
    <t xml:space="preserve">Élémentaire/Essentiel </t>
  </si>
  <si>
    <t>Élevé/Amélioré</t>
  </si>
  <si>
    <t>A</t>
  </si>
  <si>
    <t>B</t>
  </si>
  <si>
    <t>C</t>
  </si>
  <si>
    <t>Coût total estimé :</t>
  </si>
  <si>
    <t>Réglementaire</t>
  </si>
  <si>
    <t xml:space="preserve">La qualité de l’eau potable est conforme aux exigences réglementaires. </t>
  </si>
  <si>
    <t>Niveau de service minimum</t>
  </si>
  <si>
    <t>Données d’exploitation et d’entretien, Évaluation des experts</t>
  </si>
  <si>
    <t>Permis d’exploitation, carnet de l’opérateur</t>
  </si>
  <si>
    <t>Conforme</t>
  </si>
  <si>
    <t>Non</t>
  </si>
  <si>
    <t>Capacité et disponibilité</t>
  </si>
  <si>
    <t>L’approvisionnement en eau est suffisant pour répondre aux besoins des clients.</t>
  </si>
  <si>
    <t>La capacité est suffisante pour les besoins de base des ménages seulement.</t>
  </si>
  <si>
    <t>La capacité est suffisante pour tous les besoins essentiels des ménages.</t>
  </si>
  <si>
    <t>La capacité est suffisante pour tous les besoins essentiels des ménages et pour des utilisations discrétionnaires limitées.</t>
  </si>
  <si>
    <t>La capacité est suffisante pour toutes les utilisations.</t>
  </si>
  <si>
    <t>Données d’exploitation et d’entretien, Plaintes</t>
  </si>
  <si>
    <t>Oui</t>
  </si>
  <si>
    <t>Le service de distribution d’eau est disponible dans toute la collectivité.</t>
  </si>
  <si>
    <t>Aucun service de distribution d’eau n’est fourni; les usagers sont responsables de leur propre approvisionnement en eau.</t>
  </si>
  <si>
    <t>La livraison d’eau par camion est fournie aux usagers de la zone de service sur demande.
  - ou -
La distribution d’eau par canalisation est assurée à certains usagers de la zone de service.</t>
  </si>
  <si>
    <t>La livraison régulière d’eau par camion est fournie pour remplir les réservoirs de tous les usagers; peu d’usagers manquent régulièrement d’eau.
  - ou -
La distribution d’eau par canalisation est assurée à la plupart des usagers de la zone de service.</t>
  </si>
  <si>
    <t>La livraison régulière d’eau par camion est fournie pour remplir les réservoirs de tous les usagers; aucun usager ne manque régulièrement d’eau.
  - ou -
La distribution d’eau par canalisation est offerte à tous les usagers de la collectivité.</t>
  </si>
  <si>
    <t>La livraison régulière d’eau par camion est fournie pour remplir les réservoirs de tous les usagers; peu d’usagers manquent régulièrement d’eau.</t>
  </si>
  <si>
    <t>Augmenter le budget pour maintenir le niveau de service actuel à mesure que la collectivité s’agrandit (un camion et un ETP supplémentaires)</t>
  </si>
  <si>
    <t>Accepter un niveau de service inférieur (augmentation de la fréquence des usagers manquant d’eau)</t>
  </si>
  <si>
    <t>Lancer un programme de gestion de la demande comprenant des mesures incitatives pour l’installation d’appareils à faible consommation d’eau et l’éducation des usagers à la surveillance du niveau des réservoirs</t>
  </si>
  <si>
    <t>Le coût annualisé du cycle de vie de l’option A est supérieur de 50 000 $/an à celui de l’option B (qui n’entraîne aucune modification nette du coût du service).  L’option C a un coût annualisé de 25 000 $.  Les coûts des options A et C pourraient être recouvrés à même les frais d’utilisation pour les nouveaux usagers de la collectivité en pleine croissance.</t>
  </si>
  <si>
    <t>L’écart de viabilité résulte de la croissance de la collectivité.  La gestion des demandes (option C) pourrait réduire les coûts pour les usagers par rapport à l’option A, ou retarder la nécessité de l’option A jusqu’à ce qu’il y ait suffisamment d’usagers pour la payer sans augmenter les tarifs des services publics.  L’option B n’est pas viable.  L’option C devrait être retenue à court terme.</t>
  </si>
  <si>
    <t>Sécurité</t>
  </si>
  <si>
    <t>L’approvisionnement en eau est suffisant pour la lutte contre les incendies.</t>
  </si>
  <si>
    <t>La collectivité ne fournit pas d’eau pour la lutte contre les incendies.</t>
  </si>
  <si>
    <t>Aucune partie de la collectivité n’est considérée comme étant protégée par des bornes d’incendie aux fins de classement pour le calcul des assurances.  L’eau en vrac est fournie en quantité suffisante pour remplir les camions-pompes et les camions-citernes.</t>
  </si>
  <si>
    <t>Une partie de la collectivité est considérée comme étant protégée par des bornes d’incendie aux fins de classement pour le calcul des assurances.</t>
  </si>
  <si>
    <t>L’ensemble de la collectivité est considérée comme étant protégée par des bornes d’incendie aux fins de classement pour le calcul des assurances, et les essais et l’entretien des bornes d’incendie sont entièrement à jour.</t>
  </si>
  <si>
    <t>Évaluation des experts</t>
  </si>
  <si>
    <t>Qualité</t>
  </si>
  <si>
    <t>La pression du service d’eau est adéquate aux raccordements des clients.</t>
  </si>
  <si>
    <t>Les clients se plaignent souvent de la pression de l’eau.</t>
  </si>
  <si>
    <t>Les clients se plaignent rarement de la pression de l’eau dans des zones isolées.</t>
  </si>
  <si>
    <t>Les clients ne se plaignent pratiquement jamais de la pression de l’eau.</t>
  </si>
  <si>
    <t>Plaintes</t>
  </si>
  <si>
    <t>Quatre plaintes en 2017 dans la zone haute</t>
  </si>
  <si>
    <t>La qualité de l’eau est esthétiquement agréable.</t>
  </si>
  <si>
    <t>Elle ne répond pas aux attentes des clients tout au long de l’année sur plus de deux points : goût, couleur, odeur, taches.</t>
  </si>
  <si>
    <t>Elle ne répond pas aux attentes des clients tout au long de l’année sur un point : goût, couleur, odeur, taches.</t>
  </si>
  <si>
    <t>Elle ne répond pas aux attentes des clients selon les saisons sur un point : goût, couleur, odeur, taches.</t>
  </si>
  <si>
    <t>Elle répond aux attentes des clients tout au long de l’année sur tous les points : goût, couleur, odeur, taches.</t>
  </si>
  <si>
    <t>Quinze plaintes concernant la couleur en mars 2017 après le rinçage de la conduite maîtresse</t>
  </si>
  <si>
    <t>Ajuster la procédure de rinçage</t>
  </si>
  <si>
    <t>Améliorer les avis d’information au public concernant le rinçage (affichettes de porte)</t>
  </si>
  <si>
    <t>Réduire le niveau de service</t>
  </si>
  <si>
    <t>Coût ponctuel de 2 000 $ pour la réimpression des affichettes de porte concernant la qualité de l’eau</t>
  </si>
  <si>
    <t>Fiabilité</t>
  </si>
  <si>
    <t xml:space="preserve">Les avis concernant la qualité de l’eau sont peu fréquents et de courte durée. </t>
  </si>
  <si>
    <t xml:space="preserve">Des avis d’ébullition de l’eau sont en vigueur la plupart des années, ou l’eau traitée ne respecte pas toujours une recommandation chimique ou radiologique. </t>
  </si>
  <si>
    <t>Des avis d’ébullition de l’eau ne sont pas émis plus souvent que tous les cinq ans, ou l’eau traitée ne respecte pas de temps à autre une recommandation chimique ou radiologique.</t>
  </si>
  <si>
    <t>La qualité de l’eau respecte systématiquement toutes les exigences réglementaires.</t>
  </si>
  <si>
    <t>La qualité de l’eau respecte systématiquement toutes les exigences réglementaires, et des tests sont effectués pour d’autres paramètres de risque déterminés.</t>
  </si>
  <si>
    <t>Données d’exploitation et d’entretien</t>
  </si>
  <si>
    <t>Aucun avis d’ébullition au cours des cinq dernières années.</t>
  </si>
  <si>
    <t>Les interruptions de service sont peu fréquentes et de courte durée.</t>
  </si>
  <si>
    <t>Interruptions importantes fréquentes (&gt;24 h) de la prestation de services à un grand nombre de clients (&gt;10 % des usagers connectés).</t>
  </si>
  <si>
    <t>Interruptions mineures fréquentes (&lt;4 h) de la prestation de services, mais peu d’interruptions importantes.</t>
  </si>
  <si>
    <t>Quelques interruptions mineures de la prestation de services, mais peu d’interruptions importantes.</t>
  </si>
  <si>
    <t>Peu d’interruptions mineures de la prestation de services et aucune interruption importante.</t>
  </si>
  <si>
    <t>Augmentation de la fréquence des interruptions de service au cours des cinq dernières années (tempêtes hivernales plus fréquentes et plus violentes interrompant les livraisons, et capacité de déneigement plus fréquemment dépassée).</t>
  </si>
  <si>
    <t>Acquérir un chasse-neige supplémentaire et employer un opérateur supplémentaire sur appel en hiver</t>
  </si>
  <si>
    <t xml:space="preserve">Augmentation de 30 000 $/an des coûts de déneigement pour l’ajout d’un camion et d’un opérateur sur appel </t>
  </si>
  <si>
    <t>Viabilité/Environnement</t>
  </si>
  <si>
    <t xml:space="preserve">La prestation du service génère des répercussions environnementales faibles. </t>
  </si>
  <si>
    <t xml:space="preserve">Le service public a établi des cibles et des plans pour améliorer l’efficacité énergétique, réduire les émissions de GES et protéger les milieux aquatiques. </t>
  </si>
  <si>
    <t>Certaines infrastructures sont conformes aux pratiques exemplaires actuelles en matière d’efficacité énergétique et d’émissions de GES, et les rejets de chlore dans les milieux aquatiques sont peu fréquents.</t>
  </si>
  <si>
    <t>La plupart des infrastructures sont conformes aux pratiques exemplaires actuelles en matière d’efficacité énergétique et d’émissions de GES, et les milieux aquatiques sont systématiquement protégés contre les rejets de chlore.</t>
  </si>
  <si>
    <t>Toutes les infrastructures sont conformes aux pratiques exemplaires actuelles en matière d’efficacité énergétique et d’émissions de GES, et les milieux aquatiques sont systématiquement protégés contre les rejets de chlore.</t>
  </si>
  <si>
    <t>Deux stations de pompage ont été modernisées avec des pompes efficaces en 2014; un déchlorinateur est systématiquement utilisé pour le rinçage des conduites maîtresses près des cours d’eau.</t>
  </si>
  <si>
    <t xml:space="preserve">Les rejets sont conformes aux exigences réglementaires. </t>
  </si>
  <si>
    <t xml:space="preserve">La capacité de traitement est adéquate pour le débit de pointe. </t>
  </si>
  <si>
    <t>La station d’épuration ou l’étang d’épuration fonctionne à &gt;90 % selon un ou plusieurs paramètres de conception.</t>
  </si>
  <si>
    <t>La station d’épuration ou l’étang d’épuration fonctionne à 80 % à 90 % selon un ou plusieurs paramètres de conception.</t>
  </si>
  <si>
    <t>La station d’épuration ou l’étang d’épuration fonctionne à 65 % à 79 % selon un ou plusieurs paramètres de conception.</t>
  </si>
  <si>
    <t xml:space="preserve">La station d’épuration ou l’étang d’épuration fonctionne à &lt;60 % selon tous les paramètres de conception. </t>
  </si>
  <si>
    <t>L’infrastructure d’égouts peut desservir les terrains dans l’ensemble de la zone de service.</t>
  </si>
  <si>
    <t>Aucun service de collecte des eaux usées n’est assuré; tous les usagers disposent de fosses septiques individuelles ou de puits filtrants individuels sur place.</t>
  </si>
  <si>
    <t>La collecte des eaux usées par camion est disponible pour tous les usagers au moins une fois par semaine.</t>
  </si>
  <si>
    <t>La collecte des eaux usées par camion est disponible pour tous les usagers au moins deux fois par semaine.
La collecte des égouts par canalisation est offerte à certains usagers.</t>
  </si>
  <si>
    <t>La collecte des égouts par canalisation est offerte à tous les usagers de la collectivité.</t>
  </si>
  <si>
    <t xml:space="preserve">Les refoulements ou les débordements n’ont pas d’incidence sur les bâtiments. </t>
  </si>
  <si>
    <t>Il y a moins d’un débordement d’égouts dans un bâtiment par année.</t>
  </si>
  <si>
    <t>Il y a moins d’un débordement d’égouts dans un bâtiment tous les deux ans.</t>
  </si>
  <si>
    <t>Il y a moins d’un débordement d’égouts dans un bâtiment tous les cinq ans.</t>
  </si>
  <si>
    <t>Il y a moins d’un débordement d’égouts dans un bâtiment tous les dix ans.</t>
  </si>
  <si>
    <t xml:space="preserve">Qualité </t>
  </si>
  <si>
    <t>Les odeurs sont gérées efficacement.</t>
  </si>
  <si>
    <t>Les clients se plaignent souvent des odeurs.</t>
  </si>
  <si>
    <t>Les clients se plaignent souvent des odeurs à certaines périodes de l’année.</t>
  </si>
  <si>
    <t>Les clients se plaignent rarement des odeurs.</t>
  </si>
  <si>
    <t>Les client ne se plaignent pratiquement jamais des odeurs.</t>
  </si>
  <si>
    <t xml:space="preserve">Fiabilité </t>
  </si>
  <si>
    <t>La qualité des effluents est systématiquement conforme aux limites réglementaires.</t>
  </si>
  <si>
    <t>Les exigences réglementaires fédérales ou provinciales relatives aux effluents sont dépassées pendant plus de 30 jours au cours des cinq dernières années.</t>
  </si>
  <si>
    <t>Les exigences réglementaires fédérales ou provinciales relatives aux effluents sont dépassées entre 6 et 29 jours au cours des cinq dernières années.</t>
  </si>
  <si>
    <t>Les exigences réglementaires fédérales ou provinciales relatives aux effluents sont dépassées entre 1 et 5 jours au cours des cinq dernières années.</t>
  </si>
  <si>
    <t>Les exigences réglementaires fédérales et provinciales relatives aux effluents n’ont jamais été dépassées au cours des cinq dernières années.</t>
  </si>
  <si>
    <t>Certaines infrastructures sont conformes aux pratiques exemplaires actuelles en matière d’efficacité énergétique et d’émissions de GES, et les débordements dans les milieux aquatiques sont peu fréquents.</t>
  </si>
  <si>
    <t>La plupart des infrastructures sont conformes aux pratiques exemplaires actuelles en matière d’efficacité énergétique et d’émissions de GES, et les milieux aquatiques sont systématiquement protégés contre les débordements.</t>
  </si>
  <si>
    <t>Toutes les infrastructures sont conformes aux pratiques exemplaires actuelles en matière d’efficacité énergétique et d’émissions de GES, et les milieux aquatiques sont systématiquement protégés contre les débordements.</t>
  </si>
  <si>
    <t>L’infrastructure des eaux pluviales peut desservir les terrains dans l’ensemble de la zone de service.</t>
  </si>
  <si>
    <t>De grands secteurs de la collectivité n’ont pas la possibilité de se raccorder au réseau de drainage (mais veulent ou doivent le faire).</t>
  </si>
  <si>
    <t>Certains secteurs de la collectivité n’ont pas la possibilité de se raccorder au réseau de drainage (mais veulent ou doivent le faire).</t>
  </si>
  <si>
    <t>Presque tous les secteurs de la collectivité qui veulent ou doivent se raccorder au réseau de drainage ont accès à ce service.</t>
  </si>
  <si>
    <t>Tous les secteurs de la collectivité qui veulent ou doivent se raccorder au réseau de drainage ont accès à ce service.</t>
  </si>
  <si>
    <t>Les bâtiments sont protégés contre les inondations.</t>
  </si>
  <si>
    <t xml:space="preserve">De nombreux services essentiels ou de nombreuses zones sont exposés à des risques d’inondation importants, mais ne disposent pas d’une protection adéquate.  </t>
  </si>
  <si>
    <t xml:space="preserve">Toutes les zones critiques de la collectivité disposent d’une protection adéquate contre les inondations, mais d’autres zones de la collectivité exposées à un risque d’inondation important ne disposent pas d’une protection adéquate. </t>
  </si>
  <si>
    <t xml:space="preserve">Presque toutes les zones de la collectivité exposées à un risque d’inondation important sont bien protégées contre les inondations.  </t>
  </si>
  <si>
    <t xml:space="preserve">Toutes les zones de la collectivité exposées à un risque d’inondation important sont bien protégées contre les inondations.  </t>
  </si>
  <si>
    <t>Les routes et les ponts ne sont pas vulnérables aux inondations.</t>
  </si>
  <si>
    <t>Les inondations causées par les débordements ou les refoulements sont fréquentes et importantes (c.-à-d. suffisantes pour nuire aux résidents, endommager les biens ou limiter l’accès aux services communautaires essentiels comme les hôpitaux, la police, les services d’incendie, etc.).</t>
  </si>
  <si>
    <t>Les inondations causées par les débordements ou les refoulements sont fréquentes, mais non importantes (c.-à-d. aucune nuisance aux résidents, aucun dommage à la propriété ou aucune limitation d’accès aux services communautaires essentiels comme les hôpitaux, la police, les services d’incendie, etc.).</t>
  </si>
  <si>
    <t>Les inondations causées par les débordements ou les refoulements sont peu fréquentes et non importantes (c.-à-d. aucune nuisance aux résidents, aucun dommage à la propriété ou aucune limitation d’accès aux services communautaires essentiels comme les hôpitaux, la police, les services d’incendie, etc.).</t>
  </si>
  <si>
    <t xml:space="preserve">Les inondations causées par les débordements ou les refoulements se produisent rarement. </t>
  </si>
  <si>
    <t>Évaluation des experts, Données d’exploitation et d’entretien</t>
  </si>
  <si>
    <t xml:space="preserve">Il n’y aucune réduction des émissions de GES (par rapport au niveau de référence). </t>
  </si>
  <si>
    <t xml:space="preserve">Il y a des réductions minimales des émissions de GES (par rapport au niveau de référence). </t>
  </si>
  <si>
    <t xml:space="preserve">Il y a des réductions modérées des émissions de GES (par rapport au niveau de référence). </t>
  </si>
  <si>
    <t xml:space="preserve">Il y a des réductions importantes des émissions de GES (par rapport au niveau de référence). </t>
  </si>
  <si>
    <t xml:space="preserve">Les sites, les installations et les opérations sont conformes aux exigences réglementaires. </t>
  </si>
  <si>
    <t>Les services de collecte répondent aux besoins des usagers et des programmes de réacheminement des matières recyclables et organiques.</t>
  </si>
  <si>
    <t>Il n’y aucun service de collecte des déchets solides des ménages; les résidents déposent leurs déchets dans un emplacement central.</t>
  </si>
  <si>
    <t>La collecte bihebdomadaire des ordures ménagères est offerte. Il n’y a aucun réacheminement des matières organiques ou recyclables.</t>
  </si>
  <si>
    <t>La collecte bihebdomadaire des ordures ménagères des habitations unifamiliales est offerte.   Les matières recyclables et organiques peuvent être triées et déposées par les résidents à un emplacement central.</t>
  </si>
  <si>
    <t xml:space="preserve">La collecte bihebdomadaire de toutes les ordures ménagères ainsi que des matières recyclables et organiques est offerte. </t>
  </si>
  <si>
    <t>Contrat de service, Plaintes</t>
  </si>
  <si>
    <t>Les membres de la collectivité ont un bon accès aux installations de collecte des déchets.</t>
  </si>
  <si>
    <t>L’accès aux sites de collecte des déchets est limité aux heures d’ouverture en semaine.</t>
  </si>
  <si>
    <t>Les clés des installations de collecte des déchets peuvent être obtenues sur demande pour avoir accès en dehors des heures d’ouverture.</t>
  </si>
  <si>
    <t>Les résidents et les entreprises peuvent conserver en permanence les clés ou les codes d’accès des installations de collecte des déchets.</t>
  </si>
  <si>
    <t>L’accès aux installations de collecte des déchets est illimité en tout temps.</t>
  </si>
  <si>
    <t>Les installations offrent un environnement sécuritaire et sain.</t>
  </si>
  <si>
    <t>Les travailleurs et les usagers des installations sont avertis des risques importants tels que les ours.</t>
  </si>
  <si>
    <t>Des programmes de base en matière de santé et de sécurité du public et des travailleurs, ainsi que des mesures techniques (p. ex. clôture) sont mis en œuvre pour les risques importants tels que les ours.</t>
  </si>
  <si>
    <t>Des programmes et des mesures de santé et de sécurité du public et des travailleurs sont mis en œuvre, appliqués et documentés pour tous les risques importants, et les incidents à signaler sont peu fréquents.</t>
  </si>
  <si>
    <t>Des programmes et des mesures de santé et de sécurité du public et des travailleurs sont entièrement mis en œuvre et rigoureusement appliqués et documentés, et les incidents à signaler sont rares.</t>
  </si>
  <si>
    <t>Dossiers de SST, Plaintes</t>
  </si>
  <si>
    <t>Le bruit, les odeurs et la poussière sont gérés efficacement.</t>
  </si>
  <si>
    <t>Le bruit, les odeurs et les poussières ne sont pas gérés ou contrôlés de manière active.</t>
  </si>
  <si>
    <t>Moins de dix plaintes liées au bruit, aux odeurs et à la poussière sont reçues en moyenne chaque année.</t>
  </si>
  <si>
    <t>Moins de cinq plaintes liées au bruit, aux odeurs et à la poussière sont reçues en moyenne chaque année.</t>
  </si>
  <si>
    <t>Moins de deux plaintes liées au bruit, aux odeurs et à la poussière sont reçues en moyenne chaque année.</t>
  </si>
  <si>
    <t>Les installations et les équipements sont en bon état.</t>
  </si>
  <si>
    <t>Les opérations normales sont touchées par des arrêts imprévus de l’installation ou des équipements moins de 16 heures par année en moyenne.</t>
  </si>
  <si>
    <t>Les opérations normales sont touchées par des arrêts imprévus de l’installation ou des équipements moins de 8 heures par année en moyenne.</t>
  </si>
  <si>
    <t>Les opérations normales sont touchées par des arrêts imprévus de l’installation ou des équipements moins de 4 heures par année en moyenne.</t>
  </si>
  <si>
    <t>Les opérations normales sont touchées par des arrêts imprévus de l’installation ou des équipements moins de 2 heures par année en moyenne.</t>
  </si>
  <si>
    <t>La municipalité a établi des cibles et des plans pour améliorer l’efficacité énergétique et réduire les émissions de GES.</t>
  </si>
  <si>
    <t>Certaines infrastructures et certains équipements sont conformes aux pratiques exemplaires actuelles en matière d’efficacité énergétique et d’émissions de GES.</t>
  </si>
  <si>
    <t>La plupart des infrastructures et des équipements sont conformes aux pratiques exemplaires actuelles en matière d’efficacité énergétique et d’émissions de GES.</t>
  </si>
  <si>
    <t>Toutes les infrastructures et tous les équipements sont conformes aux pratiques exemplaires actuelles en matière d’efficacité énergétique et d’émissions de GES.</t>
  </si>
  <si>
    <t>Des programmes de réduction et de détournement des déchets sont mis en œuvre.</t>
  </si>
  <si>
    <t>Des installations et des services de base pour la collecte des déchets sont fournis.</t>
  </si>
  <si>
    <t>Des programmes de sensibilisation à la réduction des déchets et de recyclage en bordure des rues ont été mis en œuvre.</t>
  </si>
  <si>
    <t>Des programmes de sensibilisation à la réduction des déchets et de recyclage et de tri des déchets organiques en bordure des rues ont été mis en œuvre.</t>
  </si>
  <si>
    <t>Des programmes de sensibilisation à la réduction des déchets et de recyclage et de tri des déchets organiques en bordure des rues ont été mis en œuvre, et les programmes atteignent leurs objectifs.</t>
  </si>
  <si>
    <t>Les infrastructures et les opérations sont conformes aux exigences réglementaires.</t>
  </si>
  <si>
    <t>La zone urbaine est sécuritaire pour les piétons et propice à la marche.</t>
  </si>
  <si>
    <t>La plupart des rues des zones urbaines sont dépourvues de trottoirs.</t>
  </si>
  <si>
    <t>La plupart des rues des zones urbaines n’ont des trottoirs que d’un seul côté.</t>
  </si>
  <si>
    <t>La plupart des rues principales ont des trottoirs des deux côtés, et la plupart des autres rues ont des trottoirs d’un seul côté (dans les zones urbaines).</t>
  </si>
  <si>
    <t>Presque toutes les rues des zones urbaines ont des trottoirs des deux côtés.</t>
  </si>
  <si>
    <t>Évaluation des experts, Plaintes</t>
  </si>
  <si>
    <t>Le réseau de sentiers polyvalents est bien relié et accessible à tous les âges et à toutes les capacités.</t>
  </si>
  <si>
    <t>Il n’y a pas ou très peu de sentiers polyvalents.</t>
  </si>
  <si>
    <t xml:space="preserve">Il y a un réseau limité de sentiers polyvalents qui ne relie que les principales destinations de la municipalité. </t>
  </si>
  <si>
    <t>Il y a un réseau de sentiers polyvalents à l’échelle de la municipalité, mais la plupart des installations ne sont pas confortables pour les personnes de tous âges et de toutes capacités.</t>
  </si>
  <si>
    <t xml:space="preserve">Il y a un réseau de sentiers polyvalents à l’échelle de la municipalité offrant des options pour tous les âges et toutes les capacités. </t>
  </si>
  <si>
    <t>Les mesures de contrôle de circulation permettent une circulation efficace.</t>
  </si>
  <si>
    <t>Le fonctionnement des feux de circulation n’est pas optimisé ni surveillé.</t>
  </si>
  <si>
    <t>Le fonctionnement des feux de circulation est surveillé et ajusté de temps à autre.</t>
  </si>
  <si>
    <t>Les feux de circulation sont régulièrement surveillés et synchronisés sur les principales artères.</t>
  </si>
  <si>
    <t>Les feux de circulation sont synchronisés pour favoriser le plus haut niveau de progression possible.</t>
  </si>
  <si>
    <t>La capacité du réseau routier est suffisante pour tous les modes de transport.</t>
  </si>
  <si>
    <t>La plupart des intersections fonctionnent avec une congestion et des retards importants (NDS E ou F) la plupart du temps dans la journée.</t>
  </si>
  <si>
    <t>La plupart des intersections fonctionnent avec une congestion et des retards importants (NDS E ou F) aux heures de pointe uniquement.</t>
  </si>
  <si>
    <t>Certaines intersections fonctionnent avec une congestion et des retards importants (NDS E ou F) aux heures de pointe uniquement.</t>
  </si>
  <si>
    <t>Peu d’intersections fonctionnent avec une congestion et des retards importants (NDS E ou F) à tout moment.</t>
  </si>
  <si>
    <t>Les routes et les sentiers sont sécuritaires toute l’année et par tous les temps.</t>
  </si>
  <si>
    <t>En moyenne, il y a chaque année un nombre élevé de décès ou de blessures graves liés à la circulation.</t>
  </si>
  <si>
    <t>En moyenne, il y a chaque année quelques décès ou blessures graves liés à la circulation.</t>
  </si>
  <si>
    <t>En moyenne, il y a chaque année peu de décès ou de blessures graves liés à la circulation.</t>
  </si>
  <si>
    <t>En moyenne, il n’y a pas de décès ou de blessures graves liés à la circulation.</t>
  </si>
  <si>
    <t>Les routes et les sentiers peuvent accueillir la circulation des véhicules d’urgence.</t>
  </si>
  <si>
    <t>Peu de rues peuvent accueillir la circulation des véhicules d’urgence.</t>
  </si>
  <si>
    <t>La plupart des rues peuvent accueillir la circulation des véhicules d’urgence.</t>
  </si>
  <si>
    <t>Presque toutes les rues peuvent accueillir la circulation des véhicules d’urgence.</t>
  </si>
  <si>
    <t>Toutes les rues peuvent accueillir la circulation des véhicules d’urgence.</t>
  </si>
  <si>
    <t>Les routes et les sentiers sont maintenus en bon état.</t>
  </si>
  <si>
    <t>La détérioration des routes et des sentiers est fréquemment observée et importante.</t>
  </si>
  <si>
    <t>La détérioration des routes et des sentiers est fréquemment observée, mais n’est pas importante.</t>
  </si>
  <si>
    <t>La détérioration des routes et des sentiers est peu observée et peu importante.</t>
  </si>
  <si>
    <t>La détérioration des routes et des sentiers est rarement observée.</t>
  </si>
  <si>
    <t>Les réseaux de routes et de sentiers sont accessibles toute l’année.</t>
  </si>
  <si>
    <t>Les réseaux de routes et de sentiers ne sont pas accessibles toute l’année.</t>
  </si>
  <si>
    <t>Les réseaux de routes et de sentiers sont accessibles toute l’année, sauf en cas de conditions météorologiques extrêmes.</t>
  </si>
  <si>
    <t>Les réseaux de routes et de sentiers sont accessibles toute l’année, à l’exception d’un événement météorologique extrême par année.</t>
  </si>
  <si>
    <t>Les réseaux de routes et de sentiers sont accessibles toute l’année et par tous les temps.</t>
  </si>
  <si>
    <t>Les routes et les sentiers sont conçus et exploités dans le respect de l’environnement et des considérations sociales et esthétiques.</t>
  </si>
  <si>
    <t>Les routes et les sentiers sont conformes aux normes conventionnelles d’aménagement des lotissements.</t>
  </si>
  <si>
    <t>Les nouvelles constructions ou les réaménagements de routes et de sentiers intègrent des corridors sécuritaires pour les piétons et les véhicules non motorisés, des éléments de conception durables ainsi que certaines adaptations pour la résilience climatique.</t>
  </si>
  <si>
    <t>Plusieurs routes et sentiers intègrent des corridors sécuritaires pour les piétons et les véhicules non motorisés ainsi que des éléments de conception durables; les routes, les ponceaux et les ponts essentiels sont conçus pour la résilience climatique.</t>
  </si>
  <si>
    <t>Il y a un vaste réseau interconnecté de routes et de sentiers qui intègrent des corridors sécuritaires pour les piétons et les véhicules non motorisés ainsi que des éléments de conception durables, conçus pour la résilience climatique.</t>
  </si>
  <si>
    <t xml:space="preserve">Les sites, les installations et les opérations sont conformes aux exigences réglementaires.  </t>
  </si>
  <si>
    <t>Les dimensions et les types d’installations sont suffisants pour répondre aux besoins des groupes d’usagers.</t>
  </si>
  <si>
    <t>Il n’y a pas de service de transport collectif.</t>
  </si>
  <si>
    <t>Un service de transport collectif est assuré entre le centre commercial et certaines zones résidentielles.</t>
  </si>
  <si>
    <t>La plus grande partie de la collectivité bénéficie d’un accès efficace au transport collectif.</t>
  </si>
  <si>
    <t>L’ensemble de la collectivité bénéficie d’un accès efficace au transport collectif.</t>
  </si>
  <si>
    <t>Données du programme, Plaintes</t>
  </si>
  <si>
    <t xml:space="preserve">Les installations sont accessibles. </t>
  </si>
  <si>
    <t>Aucun service de transport collectif accessible n’est offert.</t>
  </si>
  <si>
    <t>Des services de transport collectif accessibles sont offerts, mais leur capacité est limitée.</t>
  </si>
  <si>
    <t>Les installations et les véhicules de transport collectif sont accessibles sur certains axes principaux, et des services de transport collectif accessibles sont offerts sur d’autres axes, avec une capacité limitée.</t>
  </si>
  <si>
    <t>Des services de transport collectif accessibles sont offerts dans l’ensemble du réseau.</t>
  </si>
  <si>
    <t>Les installations et les équipements offrent un environnement sécuritaire au personnel et au public.</t>
  </si>
  <si>
    <t xml:space="preserve">Les travailleurs et les usagers des installations et des équipements sont avertis des principaux risques. </t>
  </si>
  <si>
    <t>Des programmes de base de santé et de sécurité du public et des travailleurs sont mis en œuvre pour les principaux risques.</t>
  </si>
  <si>
    <t>Des programmes de santé et de sécurité du public et des travailleurs sont mis en œuvre, appliqués et documentés pour tous les risques importants, et les incidents à signaler sont peu fréquents.</t>
  </si>
  <si>
    <t>Des programmes de santé et de sécurité du public et des travailleurs sont entièrement mis en œuvre et rigoureusement appliqués et documentés, et les incidents à signaler sont rares.</t>
  </si>
  <si>
    <t xml:space="preserve">Les installations et les équipements répondent entièrement aux exigences du programme en matière de services. </t>
  </si>
  <si>
    <t>Les clients se plaignent souvent de la qualité des installations ou des équipements.</t>
  </si>
  <si>
    <t>Les clients se plaignent parfois de la qualité des installations ou des équipements.</t>
  </si>
  <si>
    <t>Les clients se plaignent rarement de la qualité des installations ou des équipements.</t>
  </si>
  <si>
    <t>Les clients ne se plaignent pratiquement jamais de la qualité des installations ou des équipements.</t>
  </si>
  <si>
    <t>La prestation du service génère des répercussions environnementales faibles.</t>
  </si>
  <si>
    <t>Aucun service récréatif et culturel n’est offert.</t>
  </si>
  <si>
    <t>Des installations récréatives et culturelles intérieures et extérieures de base sont offertes avec une capacité suffisante pour répondre à la demande.</t>
  </si>
  <si>
    <t>Une patinoire ainsi que des installations aquatiques, de conditionnement physique et culturelles sont offertes avec une capacité suffisante pour répondre à la demande.</t>
  </si>
  <si>
    <t>Un large éventail d’installations récréatives et culturelles sont offertes avec une capacité suffisante pour répondre à la demande.</t>
  </si>
  <si>
    <t>Les installations sont accessibles.</t>
  </si>
  <si>
    <t>Des services accessibles ne sont pas offerts.</t>
  </si>
  <si>
    <t>Des services accessibles sont offerts, mais leur capacité est limitée.</t>
  </si>
  <si>
    <t>La plupart des installations sont accessibles.</t>
  </si>
  <si>
    <t>Toutes les installations sont accessibles.</t>
  </si>
  <si>
    <t xml:space="preserve">Les travailleurs et les usagers des installations sont avertis des principaux risques. </t>
  </si>
  <si>
    <t>Certaines infrastructures et certains équipements sont conformes aux pratiques exemplaires actuelles en matière d’efficacité énergétique et d’émissions de GES.  Les actifs sont très vulnérables aux changements climatiques.</t>
  </si>
  <si>
    <t>La plupart des infrastructures et des équipements sont conformes aux pratiques exemplaires actuelles en matière d’efficacité énergétique et d’émissions de GES et sont généralement résilients aux changements climatiques.</t>
  </si>
  <si>
    <t>Toutes les infrastructures et tous les équipements sont conformes aux pratiques exemplaires actuelles en matière d’efficacité énergétique et d’émissions de GES et sont résilients aux changements climatiques.</t>
  </si>
  <si>
    <t>La disponibilité des installations et du parc de véhicules répond entièrement aux exigences des programmes en matière de services.</t>
  </si>
  <si>
    <t>La municipalité n’offre pas de services de protection.</t>
  </si>
  <si>
    <t>Des services de protection de base sont assurés en tout temps, mais ils dépendent fortement d’autres administrations.</t>
  </si>
  <si>
    <t>Des services de protection de base sont assurés, mais ils dépendent beaucoup d’autres administrations.</t>
  </si>
  <si>
    <t>Une intervention complète, rapide et sécuritaire est assurée en tout temps, avec des installations entièrement équipées, et avec une faible dépendance à l’égard d’autres administrations.</t>
  </si>
  <si>
    <t xml:space="preserve">Les installations et les équipements offrent un environnement sécuritaire au personnel et aux usagers. </t>
  </si>
  <si>
    <t xml:space="preserve">La qualité des installations et du parc de véhicules répond entièrement aux exigences du programme en matière de services.  </t>
  </si>
  <si>
    <t xml:space="preserve">Le parc de véhicules et les installations sont maintenus en bon état. </t>
  </si>
  <si>
    <t xml:space="preserve">La disponibilité des installations et du parc de véhicules répond entièrement aux exigences des programmes en matière de services. </t>
  </si>
  <si>
    <t>Les installations ont la capacité de répondre aux besoins fondamentaux de l’administration municipale, des travaux publics et des services communautaires.</t>
  </si>
  <si>
    <t>Les installations ont une capacité suffisante pour répondre aux besoins de l’administration municipale, des travaux publics et des services communautaires, avec plusieurs exceptions.</t>
  </si>
  <si>
    <t>Les installations ont une capacité suffisante pour répondre aux besoins de l’administration municipale, des travaux publics et des services communautaires, à quelques exceptions près</t>
  </si>
  <si>
    <t>Les installations ont la capacité de répondre à tous les besoins de l’administration municipale, des travaux publics et des services communautaires.</t>
  </si>
  <si>
    <t xml:space="preserve">Les installations offrent un environnement sécuritaire au personnel. </t>
  </si>
  <si>
    <t>Les clients ou le personnel se plaignent souvent de la qualité des installations ou des équipements.</t>
  </si>
  <si>
    <t>Les clients ou le personnel se plaignent parfois de la qualité des installations ou des équipements.</t>
  </si>
  <si>
    <t>Les clients ou le personnel se plaignent rarement de la qualité des installations ou des équipements.</t>
  </si>
  <si>
    <t>Les clients ou le personnel ne se plaignent pratiquement jamais de la qualité des installations ou des équipements.</t>
  </si>
  <si>
    <t>La municipalité n’offre pas de services énergétiques.</t>
  </si>
  <si>
    <t>La capacité est suffisante pour répondre à la demande de base, mais les usagers dépendent d’autres sources pour répondre aux demandes de pointe.</t>
  </si>
  <si>
    <t>La capacité est normalement suffisante pour répondre aux demandes de pointe, mais les usagers dépendent parfois d’autres sources pour répondre aux demandes de pointe.</t>
  </si>
  <si>
    <t>La capacité est suffisante pour répondre aux demandes de pointe actuelles et prévisibles.</t>
  </si>
  <si>
    <t>L’infrastructure énergétique peut desservir les terrains dans l’ensemble de la zone de service.</t>
  </si>
  <si>
    <t>De nombreux secteurs de la collectivité n’ont pas la possibilité de se raccorder au service (mais veulent ou doivent le faire).</t>
  </si>
  <si>
    <t>Certains secteurs de la collectivité n’ont pas la possibilité de se raccorder au service (mais veulent ou doivent le faire).</t>
  </si>
  <si>
    <t>Presque tous les secteurs de la collectivité qui veulent ou doivent se raccorder au service y ont accès.</t>
  </si>
  <si>
    <t>Tous les secteurs de la collectivité qui veulent ou doivent se raccorder au service y ont accès.</t>
  </si>
  <si>
    <t>Les installations offrent un environnement sécuritaire au personnel.</t>
  </si>
  <si>
    <t xml:space="preserve">La qualité des installations et du parc de véhicules répond entièrement aux exigences du programme en matière de services. </t>
  </si>
  <si>
    <t>Les clients se plaignent souvent de la qualité du service.</t>
  </si>
  <si>
    <t>Les clients se plaignent parfois de la qualité du service.</t>
  </si>
  <si>
    <t>Les clients se plaignent rarement de la qualité du service.</t>
  </si>
  <si>
    <t>Les clients ne se plaignent pratiquement jamais de la qualité du service.</t>
  </si>
  <si>
    <t>4) Plan d’action</t>
  </si>
  <si>
    <t>Que faut-il faire pour combler l’écart entre le niveau de service actuel et le niveau de service visé? Quels sont les coûts et les délais estimés?</t>
  </si>
  <si>
    <t>Cette feuille de travail complète le processus de documentation des niveaux de service et facilite la prise de décisions.</t>
  </si>
  <si>
    <t>Toutes les mesures et recommandations nécessaires pour combler les écarts potentiels dans le service doivent être documentées.</t>
  </si>
  <si>
    <t>Les coûts et les délais estimés devraient également être documentés afin que les usagers puissent prendre les mesures qui s’imposent immédiatement après avoir rempli le modèle.</t>
  </si>
  <si>
    <t>Masquez les lignes inutilisées pour produire un plan d’action concis visant à combler les écarts en matière de prestation de services.</t>
  </si>
  <si>
    <t>Écart de rendement ou de viabilité?</t>
  </si>
  <si>
    <t>Mesure recommandée pour combler l’écart</t>
  </si>
  <si>
    <t>Coût estimatif du cycle de vie</t>
  </si>
  <si>
    <t>Délais</t>
  </si>
  <si>
    <t>Remarques</t>
  </si>
  <si>
    <t xml:space="preserve">RÉSUMÉ :
</t>
  </si>
  <si>
    <t>Nous n’avons pas suffisamment de camions de livraison ou d’heures d’ouverture pour répondre à la croissance de la collectivité sans réduire la fréquence des livraisons.   Certains membres de la collectivité devront probablement réduire les utilisations discrétionnaires comme l’arrosage des jardins et le lavage des véhicules en été pour éviter de manquer d’eau entre les livraisons.</t>
  </si>
  <si>
    <t>Immédiat</t>
  </si>
  <si>
    <t>Il n’y a aucune incidence sur les coûts ou les clients.</t>
  </si>
  <si>
    <t>Année en cours</t>
  </si>
  <si>
    <t>Source de financement :  Budget annuel des communications des services publics d’eau.</t>
  </si>
  <si>
    <t>Mise en œuvre progressive sur trois ans</t>
  </si>
  <si>
    <t>Source de l’estimation des coûts :  Moyenne de deux devis de fournisseurs pour un chasse-neige au cours de la dernière année; emprunt sur une durée de 15 ans à un coût annuel de 15 000 $.  Opérateur sur appel : 15 000 $/an, en supposant 40 h/an supplémentaires et 7 000 $ en rémunération sur appel. On suppose que le coût est partagé à parts égales avec le service de transport général.  Augmentation budgétaire de 5 000 $ en 2019, en 2020 et en 2021 (augmentation d’environ 9 $ par trimestre de la taxe de base sur les factures de services publics chaque année).</t>
  </si>
  <si>
    <t>5) Création de rapports</t>
  </si>
  <si>
    <t>Comment ce processus peut-il être communiqué?</t>
  </si>
  <si>
    <t>Cette feuille de travail est destinée à être utilisée pour communiquer les points saillants de la procédure de NDS.</t>
  </si>
  <si>
    <t>Niveaux de service documentés</t>
  </si>
  <si>
    <t xml:space="preserve"> –</t>
  </si>
  <si>
    <t>insérer priorité</t>
  </si>
  <si>
    <t>Un résumé de la situation actuelle pour chaque zone de service est présenté ci-dessous.</t>
  </si>
  <si>
    <r>
      <t xml:space="preserve">Le </t>
    </r>
    <r>
      <rPr>
        <sz val="11"/>
        <color theme="4"/>
        <rFont val="Calibri"/>
        <family val="2"/>
      </rPr>
      <t>texte en bleu</t>
    </r>
    <r>
      <rPr>
        <sz val="11"/>
        <rFont val="Calibri"/>
        <family val="2"/>
      </rPr>
      <t xml:space="preserve"> indique une cellule de saisie de l’usager. Remplacez le texte en bleu par des renseignements propres à votre collectivité.</t>
    </r>
  </si>
  <si>
    <t xml:space="preserve">Les changements climatiques ont de nombreuses répercussions sur les collectivités des TNO, et il faut prévoir leur incidence sur les NDS dans la planification de la prestation de services durables. Ce modèle comprend des éléments qui vous aideront à consigner les répercussions des changements climatiques sur les NDS actuels et futurs et à élaborer des stratégies visant à accroître la résilience climatique de votre collectivité. </t>
  </si>
  <si>
    <t>Une capacité de déneigement supplémentaire (option A) est nécessaire pour maintenir les niveaux de service pour les transports généraux et les interventions d’urgence; il s’agit donc de l’option privilégiée.  Nécessite une augmentation de 200 $/compte/an de la redevance relative à l’eau.  Recommander au conseil de procéder à une mise en œuvre progressive sur trois ans.</t>
  </si>
  <si>
    <t>La municipalité a établi des cibles et des plans pour améliorer l’efficacité énergétique et réduire les émissions de GES. Certains actifs sont gravement touchés par les changements climatiques (p. ex. fonte du pergélisol, charges de neige et de vent lors d’événements météorologiques extrêmes).</t>
  </si>
  <si>
    <t>Bien que la plupart des niveaux de service des clients pour le service de l’eau soient actuellement atteints, il est évident que l’écart de fiabilité s’accroît à mesure que les conduites maîtresses atteignent la fin de leur durée de vie utile, et il y a des écarts mineurs sur le plan de la qualité esthétique de l’eau et de l’accessibilité. Les écarts en matière d’accessibilité et de qualité esthétique peuvent être comblés avec les ressources actuelles, mais on estime qu’une augmentation des revenus de 30 000 $/an (200 $/compte/an) est nécessaire pour combler les écarts de fiabilité en hiver. Il est recommandé d’échelonner cette augmentation sur trois ans. À l’avenir, la croissance de la collectivité se traduira probablement par des intervalles plus longs entre les livraisons d’eau, ce qui pourrait obliger certains usagers à limiter leur utilisation d’eau à l’extérieur en été.</t>
  </si>
  <si>
    <r>
      <rPr>
        <sz val="10"/>
        <color theme="1"/>
        <rFont val="Arial"/>
        <family val="2"/>
      </rPr>
      <t xml:space="preserve">Les niveaux de service des clients pour les eaux usées sont actuellement atteints en ce qui concerne </t>
    </r>
    <r>
      <rPr>
        <sz val="10"/>
        <color rgb="FF1567BA"/>
        <rFont val="Arial"/>
        <family val="2"/>
      </rPr>
      <t>la réglementation, la capacité et la disponibilité, la sécurité, la qualité, la fiabilité et la viabilité</t>
    </r>
    <r>
      <rPr>
        <sz val="10"/>
        <color theme="1"/>
        <rFont val="Arial"/>
        <family val="2"/>
      </rPr>
      <t xml:space="preserve"> du service. Toutefois, des écarts subsistent en ce qui concerne les niveaux de service pour les eaux usées :</t>
    </r>
    <r>
      <rPr>
        <sz val="10"/>
        <color rgb="FF59BDEA"/>
        <rFont val="Arial"/>
        <family val="2"/>
      </rPr>
      <t xml:space="preserve">
</t>
    </r>
    <r>
      <rPr>
        <sz val="10"/>
        <color rgb="FF1567BA"/>
        <rFont val="Arial"/>
        <family val="2"/>
      </rPr>
      <t>•	Réglementation – décrire l’engagement de niveau de service
•	Capacité et disponibilité – décrire l’engagement de niveau de service
•	Sécurité – décrire l’engagement de niveau de service
•	Qualité – décrire l’engagement de niveau de service
•	Fiabilité – décrire l’engagement de niveau de service
•	Viabilité – décrire l’engagement de niveau de service
Décrivez la mesure recommandée pour combler chaque écart, y compris les coûts et les délais estimés du cycle de vie lorsque l’information est disponible OU indiquez que des travaux seront effectués pour déterminer une mesure appropriée afin de combler chaque écart.</t>
    </r>
  </si>
  <si>
    <r>
      <rPr>
        <sz val="10"/>
        <color theme="1"/>
        <rFont val="Arial"/>
        <family val="2"/>
      </rPr>
      <t xml:space="preserve">Les niveaux de service des clients pour les eaux pluviales urbaines (drainage) sont actuellement atteints en ce qui concerne </t>
    </r>
    <r>
      <rPr>
        <sz val="10"/>
        <color rgb="FF1567BA"/>
        <rFont val="Arial"/>
        <family val="2"/>
      </rPr>
      <t>la réglementation, la capacité et la disponibilité, la sécurité, la qualité, la fiabilité et la viabilité</t>
    </r>
    <r>
      <rPr>
        <sz val="10"/>
        <color theme="1"/>
        <rFont val="Arial"/>
        <family val="2"/>
      </rPr>
      <t xml:space="preserve"> du service. Toutefois, des écarts subsistent en ce qui concerne les niveaux de service pour les eaux pluviales :</t>
    </r>
    <r>
      <rPr>
        <sz val="10"/>
        <color rgb="FF59BDEA"/>
        <rFont val="Arial"/>
        <family val="2"/>
      </rPr>
      <t xml:space="preserve">
</t>
    </r>
    <r>
      <rPr>
        <sz val="10"/>
        <color rgb="FF1567BA"/>
        <rFont val="Arial"/>
        <family val="2"/>
      </rPr>
      <t>•	Réglementation – décrire l’engagement de niveau de service
•	Capacité et disponibilité – décrire l’engagement de niveau de service
•	Sécurité – décrire l’engagement de niveau de service
•	Qualité – décrire l’engagement de niveau de service
•	Fiabilité – décrire l’engagement de niveau de service
•	Viabilité – décrire l’engagement de niveau de service
Décrivez la mesure recommandée pour combler chaque écart, y compris les coûts et les délais estimés du cycle de vie lorsque l’information est disponible OU indiquez que des travaux seront effectués pour déterminer une mesure appropriée afin de combler chaque écart.</t>
    </r>
  </si>
  <si>
    <r>
      <rPr>
        <sz val="10"/>
        <color theme="1"/>
        <rFont val="Arial"/>
        <family val="2"/>
      </rPr>
      <t xml:space="preserve">Les niveaux de service des clients pour les déchets solides sont actuellement atteints en ce qui concerne </t>
    </r>
    <r>
      <rPr>
        <sz val="10"/>
        <color rgb="FF1567BA"/>
        <rFont val="Arial"/>
        <family val="2"/>
      </rPr>
      <t>la réglementation, la capacité et la disponibilité, la sécurité, la qualité, la fiabilité et la viabilité</t>
    </r>
    <r>
      <rPr>
        <sz val="10"/>
        <color theme="1"/>
        <rFont val="Arial"/>
        <family val="2"/>
      </rPr>
      <t xml:space="preserve"> du service. Toutefois, des écarts subsistent en ce qui concerne les niveaux de service pour les déchets solides :</t>
    </r>
    <r>
      <rPr>
        <sz val="10"/>
        <color rgb="FF59BDEA"/>
        <rFont val="Arial"/>
        <family val="2"/>
      </rPr>
      <t xml:space="preserve">
</t>
    </r>
    <r>
      <rPr>
        <sz val="10"/>
        <color rgb="FF1567BA"/>
        <rFont val="Arial"/>
        <family val="2"/>
      </rPr>
      <t>•	Réglementation – décrire l’engagement de niveau de service
•	Capacité et disponibilité – décrire l’engagement de niveau de service
•	Sécurité – décrire l’engagement de niveau de service
•	Qualité – décrire l’engagement de niveau de service
•	Fiabilité – décrire l’engagement de niveau de service
•	Viabilité – décrire l’engagement de niveau de service
Décrivez la mesure recommandée pour combler chaque écart, y compris les coûts et les délais estimés du cycle de vie lorsque l’information est disponible OU indiquez que des travaux seront effectués pour déterminer une mesure appropriée afin de combler chaque écart.</t>
    </r>
  </si>
  <si>
    <r>
      <rPr>
        <sz val="10"/>
        <color theme="1"/>
        <rFont val="Arial"/>
        <family val="2"/>
      </rPr>
      <t xml:space="preserve">Les niveaux de service des clients pour les transports généraux sont actuellement atteints en ce qui concerne </t>
    </r>
    <r>
      <rPr>
        <sz val="10"/>
        <color rgb="FF1567BA"/>
        <rFont val="Arial"/>
        <family val="2"/>
      </rPr>
      <t>la réglementation, la capacité et la disponibilité, la sécurité, la qualité, la fiabilité et la viabilité</t>
    </r>
    <r>
      <rPr>
        <sz val="10"/>
        <color theme="1"/>
        <rFont val="Arial"/>
        <family val="2"/>
      </rPr>
      <t xml:space="preserve"> du service. Toutefois, des écarts subsistent en ce qui concerne les niveaux de service pour les transports généraux :</t>
    </r>
    <r>
      <rPr>
        <sz val="10"/>
        <color rgb="FF59BDEA"/>
        <rFont val="Arial"/>
        <family val="2"/>
      </rPr>
      <t xml:space="preserve">
</t>
    </r>
    <r>
      <rPr>
        <sz val="10"/>
        <color rgb="FF1567BA"/>
        <rFont val="Arial"/>
        <family val="2"/>
      </rPr>
      <t>•	Réglementation – décrire l’engagement de niveau de service
•	Capacité et disponibilité – décrire l’engagement de niveau de service
•	Sécurité – décrire l’engagement de niveau de service
•	Qualité – décrire l’engagement de niveau de service
•	Fiabilité – décrire l’engagement de niveau de service
•	Viabilité – décrire l’engagement de niveau de service
Décrivez la mesure recommandée pour combler chaque écart, y compris les coûts et les délais estimés du cycle de vie lorsque l’information est disponible OU indiquez que des travaux seront effectués pour déterminer une mesure appropriée afin de combler chaque écart.</t>
    </r>
  </si>
  <si>
    <r>
      <rPr>
        <sz val="10"/>
        <color theme="1"/>
        <rFont val="Arial"/>
        <family val="2"/>
      </rPr>
      <t xml:space="preserve">Les niveaux de service des clients pour le transport collectif sont actuellement atteints en ce qui concerne </t>
    </r>
    <r>
      <rPr>
        <sz val="10"/>
        <color rgb="FF1567BA"/>
        <rFont val="Arial"/>
        <family val="2"/>
      </rPr>
      <t>la réglementation, la capacité et la disponibilité, la sécurité, la qualité, la fiabilité et la viabilité</t>
    </r>
    <r>
      <rPr>
        <sz val="10"/>
        <color theme="1"/>
        <rFont val="Arial"/>
        <family val="2"/>
      </rPr>
      <t xml:space="preserve"> du service. Toutefois, des écarts subsistent en ce qui concerne les niveaux de service pour le transport collectif :</t>
    </r>
    <r>
      <rPr>
        <sz val="10"/>
        <color rgb="FF59BDEA"/>
        <rFont val="Arial"/>
        <family val="2"/>
      </rPr>
      <t xml:space="preserve">
</t>
    </r>
    <r>
      <rPr>
        <sz val="10"/>
        <color rgb="FF1567BA"/>
        <rFont val="Arial"/>
        <family val="2"/>
      </rPr>
      <t>•	Réglementation – décrire le niveau d’engagement de service</t>
    </r>
    <r>
      <rPr>
        <sz val="10"/>
        <color theme="1"/>
        <rFont val="Arial"/>
        <family val="2"/>
      </rPr>
      <t xml:space="preserve">
</t>
    </r>
    <r>
      <rPr>
        <sz val="10"/>
        <color rgb="FF1567BA"/>
        <rFont val="Arial"/>
        <family val="2"/>
      </rPr>
      <t>•	Capacité et disponibilité – décrire l’engagement de niveau de service</t>
    </r>
    <r>
      <rPr>
        <sz val="10"/>
        <color theme="1"/>
        <rFont val="Arial"/>
        <family val="2"/>
      </rPr>
      <t xml:space="preserve">
</t>
    </r>
    <r>
      <rPr>
        <sz val="10"/>
        <color rgb="FF1567BA"/>
        <rFont val="Arial"/>
        <family val="2"/>
      </rPr>
      <t>•	Sécurité – décrire l’engagement de niveau de service</t>
    </r>
    <r>
      <rPr>
        <sz val="10"/>
        <color theme="1"/>
        <rFont val="Arial"/>
        <family val="2"/>
      </rPr>
      <t xml:space="preserve">
</t>
    </r>
    <r>
      <rPr>
        <sz val="10"/>
        <color rgb="FF1567BA"/>
        <rFont val="Arial"/>
        <family val="2"/>
      </rPr>
      <t>•	Qualité – décrire l’engagement de niveau de service</t>
    </r>
    <r>
      <rPr>
        <sz val="10"/>
        <color theme="1"/>
        <rFont val="Arial"/>
        <family val="2"/>
      </rPr>
      <t xml:space="preserve">
</t>
    </r>
    <r>
      <rPr>
        <sz val="10"/>
        <color rgb="FF1567BA"/>
        <rFont val="Arial"/>
        <family val="2"/>
      </rPr>
      <t>•	Fiabilité – décrire l’engagement de niveau de service</t>
    </r>
    <r>
      <rPr>
        <sz val="10"/>
        <color theme="1"/>
        <rFont val="Arial"/>
        <family val="2"/>
      </rPr>
      <t xml:space="preserve">
</t>
    </r>
    <r>
      <rPr>
        <sz val="10"/>
        <color rgb="FF1567BA"/>
        <rFont val="Arial"/>
        <family val="2"/>
      </rPr>
      <t>•	Viabilité – décrire l’engagement de niveau de service</t>
    </r>
    <r>
      <rPr>
        <sz val="10"/>
        <color theme="1"/>
        <rFont val="Arial"/>
        <family val="2"/>
      </rPr>
      <t xml:space="preserve">
</t>
    </r>
    <r>
      <rPr>
        <sz val="10"/>
        <color rgb="FF1567BA"/>
        <rFont val="Arial"/>
        <family val="2"/>
      </rPr>
      <t>Décrivez la mesure recommandée pour combler chaque écart, y compris les coûts et les délais estimés du cycle de vie lorsque l’information est disponible OU indiquez que des travaux seront effectués pour déterminer une mesure appropriée afin de combler chaque écart.</t>
    </r>
  </si>
  <si>
    <r>
      <rPr>
        <sz val="10"/>
        <color theme="1"/>
        <rFont val="Arial"/>
        <family val="2"/>
      </rPr>
      <t xml:space="preserve">Les niveaux de service des clients pour les loisirs et la culture sont actuellement atteints en ce qui concerne </t>
    </r>
    <r>
      <rPr>
        <sz val="10"/>
        <color rgb="FF1567BA"/>
        <rFont val="Arial"/>
        <family val="2"/>
      </rPr>
      <t>la réglementation, la capacité et la disponibilité, la sécurité, la qualité, la fiabilité et la viabilité</t>
    </r>
    <r>
      <rPr>
        <sz val="10"/>
        <color theme="1"/>
        <rFont val="Arial"/>
        <family val="2"/>
      </rPr>
      <t xml:space="preserve"> du service. Toutefois, des écarts subsistent en ce qui concerne les niveaux de service pour les loisirs et la culture :</t>
    </r>
    <r>
      <rPr>
        <sz val="10"/>
        <color rgb="FF59BDEA"/>
        <rFont val="Arial"/>
        <family val="2"/>
      </rPr>
      <t xml:space="preserve">
</t>
    </r>
    <r>
      <rPr>
        <sz val="10"/>
        <color rgb="FF1567BA"/>
        <rFont val="Arial"/>
        <family val="2"/>
      </rPr>
      <t>•	Réglementation – décrire le niveau d’engagement de service</t>
    </r>
    <r>
      <rPr>
        <sz val="10"/>
        <color theme="1"/>
        <rFont val="Arial"/>
        <family val="2"/>
      </rPr>
      <t xml:space="preserve">
</t>
    </r>
    <r>
      <rPr>
        <sz val="10"/>
        <color rgb="FF1567BA"/>
        <rFont val="Arial"/>
        <family val="2"/>
      </rPr>
      <t>•	Capacité et disponibilité – décrire l’engagement de niveau de service</t>
    </r>
    <r>
      <rPr>
        <sz val="10"/>
        <color theme="1"/>
        <rFont val="Arial"/>
        <family val="2"/>
      </rPr>
      <t xml:space="preserve">
</t>
    </r>
    <r>
      <rPr>
        <sz val="10"/>
        <color rgb="FF1567BA"/>
        <rFont val="Arial"/>
        <family val="2"/>
      </rPr>
      <t>•	Sécurité – décrire l’engagement de niveau de service</t>
    </r>
    <r>
      <rPr>
        <sz val="10"/>
        <color theme="1"/>
        <rFont val="Arial"/>
        <family val="2"/>
      </rPr>
      <t xml:space="preserve">
</t>
    </r>
    <r>
      <rPr>
        <sz val="10"/>
        <color rgb="FF1567BA"/>
        <rFont val="Arial"/>
        <family val="2"/>
      </rPr>
      <t>•	Qualité – décrire l’engagement de niveau de service</t>
    </r>
    <r>
      <rPr>
        <sz val="10"/>
        <color theme="1"/>
        <rFont val="Arial"/>
        <family val="2"/>
      </rPr>
      <t xml:space="preserve">
</t>
    </r>
    <r>
      <rPr>
        <sz val="10"/>
        <color rgb="FF1567BA"/>
        <rFont val="Arial"/>
        <family val="2"/>
      </rPr>
      <t>•	Fiabilité – décrire l’engagement de niveau de service</t>
    </r>
    <r>
      <rPr>
        <sz val="10"/>
        <color theme="1"/>
        <rFont val="Arial"/>
        <family val="2"/>
      </rPr>
      <t xml:space="preserve">
</t>
    </r>
    <r>
      <rPr>
        <sz val="10"/>
        <color rgb="FF1567BA"/>
        <rFont val="Arial"/>
        <family val="2"/>
      </rPr>
      <t>•	Viabilité – décrire l’engagement de niveau de service</t>
    </r>
    <r>
      <rPr>
        <sz val="10"/>
        <color theme="1"/>
        <rFont val="Arial"/>
        <family val="2"/>
      </rPr>
      <t xml:space="preserve">
</t>
    </r>
    <r>
      <rPr>
        <sz val="10"/>
        <color rgb="FF1567BA"/>
        <rFont val="Arial"/>
        <family val="2"/>
      </rPr>
      <t>Décrivez la mesure recommandée pour combler chaque écart, y compris les coûts et les délais estimés du cycle de vie lorsque l’information est disponible OU indiquez que des travaux seront effectués pour déterminer une mesure appropriée afin de combler chaque écart.</t>
    </r>
  </si>
  <si>
    <r>
      <rPr>
        <sz val="10"/>
        <color theme="1"/>
        <rFont val="Arial"/>
        <family val="2"/>
      </rPr>
      <t xml:space="preserve">Les niveaux de service des clients pour les services de protection sont actuellement atteints en ce qui concerne </t>
    </r>
    <r>
      <rPr>
        <sz val="10"/>
        <color rgb="FF1567BA"/>
        <rFont val="Arial"/>
        <family val="2"/>
      </rPr>
      <t>la réglementation, la capacité et la disponibilité, la sécurité, la qualité, la fiabilité et la viabilité</t>
    </r>
    <r>
      <rPr>
        <sz val="10"/>
        <color theme="1"/>
        <rFont val="Arial"/>
        <family val="2"/>
      </rPr>
      <t xml:space="preserve"> du service. Toutefois, des écarts subsistent en ce qui concerne les niveaux de service pour les services de protection :</t>
    </r>
    <r>
      <rPr>
        <sz val="10"/>
        <color rgb="FF59BDEA"/>
        <rFont val="Arial"/>
        <family val="2"/>
      </rPr>
      <t xml:space="preserve">
</t>
    </r>
    <r>
      <rPr>
        <sz val="10"/>
        <color rgb="FF1567BA"/>
        <rFont val="Arial"/>
        <family val="2"/>
      </rPr>
      <t>•	Réglementation – décrire le niveau d’engagement de service</t>
    </r>
    <r>
      <rPr>
        <sz val="10"/>
        <color theme="1"/>
        <rFont val="Arial"/>
        <family val="2"/>
      </rPr>
      <t xml:space="preserve">
</t>
    </r>
    <r>
      <rPr>
        <sz val="10"/>
        <color rgb="FF1567BA"/>
        <rFont val="Arial"/>
        <family val="2"/>
      </rPr>
      <t>•	Capacité et disponibilité – décrire l’engagement de niveau de service</t>
    </r>
    <r>
      <rPr>
        <sz val="10"/>
        <color theme="1"/>
        <rFont val="Arial"/>
        <family val="2"/>
      </rPr>
      <t xml:space="preserve">
</t>
    </r>
    <r>
      <rPr>
        <sz val="10"/>
        <color rgb="FF1567BA"/>
        <rFont val="Arial"/>
        <family val="2"/>
      </rPr>
      <t>•	Sécurité – décrire l’engagement de niveau de service</t>
    </r>
    <r>
      <rPr>
        <sz val="10"/>
        <color theme="1"/>
        <rFont val="Arial"/>
        <family val="2"/>
      </rPr>
      <t xml:space="preserve">
</t>
    </r>
    <r>
      <rPr>
        <sz val="10"/>
        <color rgb="FF1567BA"/>
        <rFont val="Arial"/>
        <family val="2"/>
      </rPr>
      <t>•	Qualité – décrire l’engagement de niveau de service</t>
    </r>
    <r>
      <rPr>
        <sz val="10"/>
        <color theme="1"/>
        <rFont val="Arial"/>
        <family val="2"/>
      </rPr>
      <t xml:space="preserve">
</t>
    </r>
    <r>
      <rPr>
        <sz val="10"/>
        <color rgb="FF1567BA"/>
        <rFont val="Arial"/>
        <family val="2"/>
      </rPr>
      <t>•	Fiabilité – décrire l’engagement de niveau de service</t>
    </r>
    <r>
      <rPr>
        <sz val="10"/>
        <color theme="1"/>
        <rFont val="Arial"/>
        <family val="2"/>
      </rPr>
      <t xml:space="preserve">
</t>
    </r>
    <r>
      <rPr>
        <sz val="10"/>
        <color rgb="FF1567BA"/>
        <rFont val="Arial"/>
        <family val="2"/>
      </rPr>
      <t>•	Viabilité – décrire l’engagement de niveau de service</t>
    </r>
    <r>
      <rPr>
        <sz val="10"/>
        <color theme="1"/>
        <rFont val="Arial"/>
        <family val="2"/>
      </rPr>
      <t xml:space="preserve">
</t>
    </r>
    <r>
      <rPr>
        <sz val="10"/>
        <color rgb="FF1567BA"/>
        <rFont val="Arial"/>
        <family val="2"/>
      </rPr>
      <t>Décrivez la mesure recommandée pour combler chaque écart, y compris les coûts et les délais estimés du cycle de vie lorsque l’information est disponible OU indiquez que des travaux seront effectués pour déterminer une mesure appropriée afin de combler chaque écart.</t>
    </r>
  </si>
  <si>
    <r>
      <rPr>
        <sz val="10"/>
        <color theme="1"/>
        <rFont val="Arial"/>
        <family val="2"/>
      </rPr>
      <t xml:space="preserve">Les niveaux de service des clients pour les services administratifs généraux sont actuellement atteints en ce qui concerne </t>
    </r>
    <r>
      <rPr>
        <sz val="10"/>
        <color rgb="FF1567BA"/>
        <rFont val="Arial"/>
        <family val="2"/>
      </rPr>
      <t>la réglementation, la capacité et la disponibilité, la sécurité, la qualité, la fiabilité et la viabilité</t>
    </r>
    <r>
      <rPr>
        <sz val="10"/>
        <color rgb="FF59BDEA"/>
        <rFont val="Arial"/>
        <family val="2"/>
      </rPr>
      <t xml:space="preserve"> </t>
    </r>
    <r>
      <rPr>
        <sz val="10"/>
        <color theme="1"/>
        <rFont val="Arial"/>
        <family val="2"/>
      </rPr>
      <t>du service. Toutefois, des écarts subsistent en ce qui concerne les niveaux de service pour les services administratifs généraux :</t>
    </r>
    <r>
      <rPr>
        <sz val="10"/>
        <color rgb="FF59BDEA"/>
        <rFont val="Arial"/>
        <family val="2"/>
      </rPr>
      <t xml:space="preserve">
</t>
    </r>
    <r>
      <rPr>
        <sz val="10"/>
        <color rgb="FF1567BA"/>
        <rFont val="Arial"/>
        <family val="2"/>
      </rPr>
      <t>•	Réglementation – décrire le niveau d’engagement de service</t>
    </r>
    <r>
      <rPr>
        <sz val="10"/>
        <color theme="1"/>
        <rFont val="Arial"/>
        <family val="2"/>
      </rPr>
      <t xml:space="preserve">
</t>
    </r>
    <r>
      <rPr>
        <sz val="10"/>
        <color rgb="FF1567BA"/>
        <rFont val="Arial"/>
        <family val="2"/>
      </rPr>
      <t>•	Capacité et disponibilité – décrire l’engagement de niveau de service</t>
    </r>
    <r>
      <rPr>
        <sz val="10"/>
        <color theme="1"/>
        <rFont val="Arial"/>
        <family val="2"/>
      </rPr>
      <t xml:space="preserve">
</t>
    </r>
    <r>
      <rPr>
        <sz val="10"/>
        <color rgb="FF1567BA"/>
        <rFont val="Arial"/>
        <family val="2"/>
      </rPr>
      <t>•	Sécurité – décrire l’engagement de niveau de service</t>
    </r>
    <r>
      <rPr>
        <sz val="10"/>
        <color theme="1"/>
        <rFont val="Arial"/>
        <family val="2"/>
      </rPr>
      <t xml:space="preserve">
</t>
    </r>
    <r>
      <rPr>
        <sz val="10"/>
        <color rgb="FF1567BA"/>
        <rFont val="Arial"/>
        <family val="2"/>
      </rPr>
      <t>•	Qualité – décrire l’engagement de niveau de service</t>
    </r>
    <r>
      <rPr>
        <sz val="10"/>
        <color theme="1"/>
        <rFont val="Arial"/>
        <family val="2"/>
      </rPr>
      <t xml:space="preserve">
</t>
    </r>
    <r>
      <rPr>
        <sz val="10"/>
        <color rgb="FF1567BA"/>
        <rFont val="Arial"/>
        <family val="2"/>
      </rPr>
      <t>•	Fiabilité – décrire l’engagement de niveau de service</t>
    </r>
    <r>
      <rPr>
        <sz val="10"/>
        <color theme="1"/>
        <rFont val="Arial"/>
        <family val="2"/>
      </rPr>
      <t xml:space="preserve">
</t>
    </r>
    <r>
      <rPr>
        <sz val="10"/>
        <color rgb="FF1567BA"/>
        <rFont val="Arial"/>
        <family val="2"/>
      </rPr>
      <t>•	Viabilité – décrire l’engagement de niveau de service</t>
    </r>
    <r>
      <rPr>
        <sz val="10"/>
        <color theme="1"/>
        <rFont val="Arial"/>
        <family val="2"/>
      </rPr>
      <t xml:space="preserve">
</t>
    </r>
    <r>
      <rPr>
        <sz val="10"/>
        <color rgb="FF1567BA"/>
        <rFont val="Arial"/>
        <family val="2"/>
      </rPr>
      <t>Décrivez la mesure recommandée pour combler chaque écart, y compris les coûts et les délais estimés du cycle de vie lorsque l’information est disponible OU indiquez que des travaux seront effectués pour déterminer une mesure appropriée afin de combler chaque écart.</t>
    </r>
  </si>
  <si>
    <r>
      <rPr>
        <sz val="10"/>
        <color theme="1"/>
        <rFont val="Arial"/>
        <family val="2"/>
      </rPr>
      <t xml:space="preserve">Les niveaux de service des clients pour l’énergie sont actuellement atteints en ce qui concerne </t>
    </r>
    <r>
      <rPr>
        <sz val="10"/>
        <color rgb="FF1567BA"/>
        <rFont val="Arial"/>
        <family val="2"/>
      </rPr>
      <t>la réglementation, la capacité et la disponibilité, la sécurité, la qualité, la fiabilité et la viabilité</t>
    </r>
    <r>
      <rPr>
        <sz val="10"/>
        <color theme="1"/>
        <rFont val="Arial"/>
        <family val="2"/>
      </rPr>
      <t xml:space="preserve"> du service. Toutefois, des écarts subsistent en ce qui concerne les niveaux de service pour l’énergie :</t>
    </r>
    <r>
      <rPr>
        <sz val="10"/>
        <color rgb="FF59BDEA"/>
        <rFont val="Arial"/>
        <family val="2"/>
      </rPr>
      <t xml:space="preserve">
</t>
    </r>
    <r>
      <rPr>
        <sz val="10"/>
        <color rgb="FF1567BA"/>
        <rFont val="Arial"/>
        <family val="2"/>
      </rPr>
      <t>•	Réglementation – décrire le niveau d’engagement de service</t>
    </r>
    <r>
      <rPr>
        <sz val="10"/>
        <color theme="1"/>
        <rFont val="Arial"/>
        <family val="2"/>
      </rPr>
      <t xml:space="preserve">
</t>
    </r>
    <r>
      <rPr>
        <sz val="10"/>
        <color rgb="FF1567BA"/>
        <rFont val="Arial"/>
        <family val="2"/>
      </rPr>
      <t>•	Capacité et disponibilité – décrire l’engagement de niveau de service</t>
    </r>
    <r>
      <rPr>
        <sz val="10"/>
        <color theme="1"/>
        <rFont val="Arial"/>
        <family val="2"/>
      </rPr>
      <t xml:space="preserve">
</t>
    </r>
    <r>
      <rPr>
        <sz val="10"/>
        <color rgb="FF1567BA"/>
        <rFont val="Arial"/>
        <family val="2"/>
      </rPr>
      <t>•	Sécurité – décrire l’engagement de niveau de service</t>
    </r>
    <r>
      <rPr>
        <sz val="10"/>
        <color theme="1"/>
        <rFont val="Arial"/>
        <family val="2"/>
      </rPr>
      <t xml:space="preserve">
</t>
    </r>
    <r>
      <rPr>
        <sz val="10"/>
        <color rgb="FF1567BA"/>
        <rFont val="Arial"/>
        <family val="2"/>
      </rPr>
      <t>•	Qualité – décrire l’engagement de niveau de service</t>
    </r>
    <r>
      <rPr>
        <sz val="10"/>
        <color theme="1"/>
        <rFont val="Arial"/>
        <family val="2"/>
      </rPr>
      <t xml:space="preserve">
</t>
    </r>
    <r>
      <rPr>
        <sz val="10"/>
        <color rgb="FF1567BA"/>
        <rFont val="Arial"/>
        <family val="2"/>
      </rPr>
      <t>•	Fiabilité – décrire l’engagement de niveau de service</t>
    </r>
    <r>
      <rPr>
        <sz val="10"/>
        <color theme="1"/>
        <rFont val="Arial"/>
        <family val="2"/>
      </rPr>
      <t xml:space="preserve">
</t>
    </r>
    <r>
      <rPr>
        <sz val="10"/>
        <color rgb="FF1567BA"/>
        <rFont val="Arial"/>
        <family val="2"/>
      </rPr>
      <t>•	Viabilité – décrire l’engagement de niveau de service</t>
    </r>
    <r>
      <rPr>
        <sz val="10"/>
        <color theme="1"/>
        <rFont val="Arial"/>
        <family val="2"/>
      </rPr>
      <t xml:space="preserve">
</t>
    </r>
    <r>
      <rPr>
        <sz val="10"/>
        <color rgb="FF1567BA"/>
        <rFont val="Arial"/>
        <family val="2"/>
      </rPr>
      <t>Décrivez la mesure recommandée pour combler chaque écart, y compris les coûts et les délais estimés du cycle de vie lorsque l’information est disponible OU indiquez que des travaux seront effectués pour déterminer une mesure appropriée afin de combler chaque écart.</t>
    </r>
  </si>
  <si>
    <r>
      <rPr>
        <sz val="11"/>
        <color theme="1"/>
        <rFont val="Calibri"/>
        <family val="2"/>
        <scheme val="minor"/>
      </rPr>
      <t xml:space="preserve">Nous fournissons un large éventail de services communautaires, y compris </t>
    </r>
    <r>
      <rPr>
        <sz val="11"/>
        <color rgb="FF1567BA"/>
        <rFont val="Calibri"/>
        <family val="2"/>
        <scheme val="minor"/>
      </rPr>
      <t>l’eau potable, les eaux usées, les eaux pluviales urbaines (drainage), les déchets solides, les transports, les loisirs et la culture, la protection, l’administration générale et l’énergie</t>
    </r>
    <r>
      <rPr>
        <sz val="11"/>
        <color rgb="FF59BDEA"/>
        <rFont val="Calibri"/>
        <family val="2"/>
        <scheme val="minor"/>
      </rPr>
      <t xml:space="preserve">. </t>
    </r>
    <r>
      <rPr>
        <sz val="11"/>
        <color theme="1"/>
        <rFont val="Calibri"/>
        <family val="2"/>
        <scheme val="minor"/>
      </rPr>
      <t>L’infrastructure que nous possédons, exploitons et entretenons est utilisée pour appuyer la prestation de ces services.</t>
    </r>
  </si>
  <si>
    <r>
      <t xml:space="preserve">Le niveau auquel nous fournissons des services et les mesures utilisées pour évaluer leur prestation ont été documentés à un endroit central pour plus de clarté et de commodité. Dans certains cas, il y a un écart entre les engagements que nous avons pris pour fournir un service et notre capacité actuelle de fournir ce service. Il peut s’agir d’un écart de rendement (c.-à-d. un écart actuel) ou d’un écart de viabilité (c.-à-d. un écart futur projeté). Voici nos </t>
    </r>
    <r>
      <rPr>
        <sz val="11"/>
        <color rgb="FF1567BA"/>
        <rFont val="Calibri"/>
        <family val="2"/>
        <scheme val="minor"/>
      </rPr>
      <t>trois priorités</t>
    </r>
    <r>
      <rPr>
        <sz val="11"/>
        <color theme="1"/>
        <rFont val="Calibri"/>
        <family val="2"/>
        <scheme val="minor"/>
      </rPr>
      <t xml:space="preserve"> pour combler les écarts et créer des stratégies de niveau de service :</t>
    </r>
  </si>
  <si>
    <t>26 août 2024</t>
  </si>
  <si>
    <t>Les niveaux de service des clients pour les eaux usées sont actuellement atteints en ce qui concerne la réglementation, la capacité et la disponibilité, la sécurité, la qualité, la fiabilité et la viabilité du service. Toutefois, des écarts subsistent en ce qui concerne les niveaux de service pour les eaux usées :
•	Réglementation – décrire l’engagement de niveau de service
•	Capacité et disponibilité – décrire l’engagement de niveau de service
•	Sécurité – décrire l’engagement de niveau de service
•	Qualité – décrire l’engagement de niveau de service
•	Fiabilité – décrire l’engagement de niveau de service
•	Viabilité – décrire l’engagement de niveau de service
Décrivez la mesure recommandée pour combler chaque écart, y compris les coûts et les délais estimés du cycle de vie lorsque l’information est disponible OU indiquez que des travaux seront effectués pour déterminer une mesure appropriée afin de combler chaque écart.</t>
  </si>
  <si>
    <t>Les niveaux de service des clients pour les eaux pluviales urbaines (drainage) sont actuellement atteints en ce qui concerne la réglementation, la capacité et la disponibilité, la sécurité, la qualité, la fiabilité et la viabilité du service. Toutefois, des écarts subsistent en ce qui concerne les niveaux de service pour les eaux pluviales :
•	Réglementation – décrire l’engagement de niveau de service
•	Capacité et disponibilité – décrire l’engagement de niveau de service
•	Sécurité – décrire l’engagement de niveau de service
•	Qualité – décrire l’engagement de niveau de service
•	Fiabilité – décrire l’engagement de niveau de service
•	Viabilité – décrire l’engagement de niveau de service
Décrivez la mesure recommandée pour combler chaque écart, y compris les coûts et les délais estimés du cycle de vie lorsque l’information est disponible OU indiquez que des travaux seront effectués pour déterminer une mesure appropriée afin de combler chaque écart.</t>
  </si>
  <si>
    <t>Les niveaux de service des clients pour les déchets solides sont actuellement atteints en ce qui concerne la réglementation, la capacité et la disponibilité, la sécurité, la qualité, la fiabilité et la viabilité du service. Toutefois, des écarts subsistent en ce qui concerne les niveaux de service pour les déchets solides :
•	Réglementation – décrire l’engagement de niveau de service
•	Capacité et disponibilité – décrire l’engagement de niveau de service
•	Sécurité – décrire l’engagement de niveau de service
•	Qualité – décrire l’engagement de niveau de service
•	Fiabilité – décrire l’engagement de niveau de service
•	Viabilité – décrire l’engagement de niveau de service
Décrivez la mesure recommandée pour combler chaque écart, y compris les coûts et les délais estimés du cycle de vie lorsque l’information est disponible OU indiquez que des travaux seront effectués pour déterminer une mesure appropriée afin de combler chaque écart.</t>
  </si>
  <si>
    <t>Les niveaux de service des clients pour les transports généraux sont actuellement atteints en ce qui concerne la réglementation, la capacité et la disponibilité, la sécurité, la qualité, la fiabilité et la viabilité du service. Toutefois, des écarts subsistent en ce qui concerne les niveaux de service pour les transports généraux :
•	Réglementation – décrire l’engagement de niveau de service
•	Capacité et disponibilité – décrire l’engagement de niveau de service
•	Sécurité – décrire l’engagement de niveau de service
•	Qualité – décrire l’engagement de niveau de service
•	Fiabilité – décrire l’engagement de niveau de service
•	Viabilité – décrire l’engagement de niveau de service
Décrivez la mesure recommandée pour combler chaque écart, y compris les coûts et les délais estimés du cycle de vie lorsque l’information est disponible OU indiquez que des travaux seront effectués pour déterminer une mesure appropriée afin de combler chaque écart.</t>
  </si>
  <si>
    <t>Les niveaux de service des clients pour le transport collectif sont actuellement atteints en ce qui concerne la réglementation, la capacité et la disponibilité, la sécurité, la qualité, la fiabilité et la viabilité du service. Toutefois, des écarts subsistent en ce qui concerne les niveaux de service pour le transport collectif :
•	Réglementation – décrire le niveau d’engagement de service
•	Capacité et disponibilité – décrire l’engagement de niveau de service
•	Sécurité – décrire l’engagement de niveau de service
•	Qualité – décrire l’engagement de niveau de service
•	Fiabilité – décrire l’engagement de niveau de service
•	Viabilité – décrire l’engagement de niveau de service
Décrivez la mesure recommandée pour combler chaque écart, y compris les coûts et les délais estimés du cycle de vie lorsque l’information est disponible OU indiquez que des travaux seront effectués pour déterminer une mesure appropriée afin de combler chaque écart.</t>
  </si>
  <si>
    <t>Les niveaux de service des clients pour les loisirs et la culture sont actuellement atteints en ce qui concerne la réglementation, la capacité et la disponibilité, la sécurité, la qualité, la fiabilité et la viabilité du service. Toutefois, des écarts subsistent en ce qui concerne les niveaux de service pour les loisirs et la culture :
•	Réglementation – décrire le niveau d’engagement de service
•	Capacité et disponibilité – décrire l’engagement de niveau de service
•	Sécurité – décrire l’engagement de niveau de service
•	Qualité – décrire l’engagement de niveau de service
•	Fiabilité – décrire l’engagement de niveau de service
•	Viabilité – décrire l’engagement de niveau de service
Décrivez la mesure recommandée pour combler chaque écart, y compris les coûts et les délais estimés du cycle de vie lorsque l’information est disponible OU indiquez que des travaux seront effectués pour déterminer une mesure appropriée afin de combler chaque écart.</t>
  </si>
  <si>
    <t>Les niveaux de service des clients pour les services de protection sont actuellement atteints en ce qui concerne la réglementation, la capacité et la disponibilité, la sécurité, la qualité, la fiabilité et la viabilité du service. Toutefois, des écarts subsistent en ce qui concerne les niveaux de service pour les services de protection :
•	Réglementation – décrire le niveau d’engagement de service
•	Capacité et disponibilité – décrire l’engagement de niveau de service
•	Sécurité – décrire l’engagement de niveau de service
•	Qualité – décrire l’engagement de niveau de service
•	Fiabilité – décrire l’engagement de niveau de service
•	Viabilité – décrire l’engagement de niveau de service
Décrivez la mesure recommandée pour combler chaque écart, y compris les coûts et les délais estimés du cycle de vie lorsque l’information est disponible OU indiquez que des travaux seront effectués pour déterminer une mesure appropriée afin de combler chaque écart.</t>
  </si>
  <si>
    <t>Les niveaux de service des clients pour les services administratifs généraux sont actuellement atteints en ce qui concerne la réglementation, la capacité et la disponibilité, la sécurité, la qualité, la fiabilité et la viabilité du service. Toutefois, des écarts subsistent en ce qui concerne les niveaux de service pour les services administratifs généraux :
•	Réglementation – décrire le niveau d’engagement de service
•	Capacité et disponibilité – décrire l’engagement de niveau de service
•	Sécurité – décrire l’engagement de niveau de service
•	Qualité – décrire l’engagement de niveau de service
•	Fiabilité – décrire l’engagement de niveau de service
•	Viabilité – décrire l’engagement de niveau de service
Décrivez la mesure recommandée pour combler chaque écart, y compris les coûts et les délais estimés du cycle de vie lorsque l’information est disponible OU indiquez que des travaux seront effectués pour déterminer une mesure appropriée afin de combler chaque écart.</t>
  </si>
  <si>
    <t>Les niveaux de service des clients pour l’énergie sont actuellement atteints en ce qui concerne la réglementation, la capacité et la disponibilité, la sécurité, la qualité, la fiabilité et la viabilité du service. Toutefois, des écarts subsistent en ce qui concerne les niveaux de service pour l’énergie :
•	Réglementation – décrire le niveau d’engagement de service
•	Capacité et disponibilité – décrire l’engagement de niveau de service
•	Sécurité – décrire l’engagement de niveau de service
•	Qualité – décrire l’engagement de niveau de service
•	Fiabilité – décrire l’engagement de niveau de service
•	Viabilité – décrire l’engagement de niveau de service
Décrivez la mesure recommandée pour combler chaque écart, y compris les coûts et les délais estimés du cycle de vie lorsque l’information est disponible OU indiquez que des travaux seront effectués pour déterminer une mesure appropriée afin de combler chaque écart.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</si>
</sst>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quot;$&quot;#,##0"/>
    <numFmt numFmtId="166" formatCode="[$-1009]mmmm\ d\,\ yyyy;@"/>
  </numFmts>
  <fonts count="63">
    <font>
      <sz val="11"/>
      <color theme="1"/>
      <name val="Calibri"/>
      <family val="2"/>
      <scheme val="minor"/>
    </font>
    <font>
      <sz val="10"/>
      <color theme="1"/>
      <name val="Arial"/>
      <family val="2"/>
    </font>
    <font>
      <sz val="11"/>
      <color rgb="FF7030A0"/>
      <name val="Calibri"/>
      <family val="2"/>
      <scheme val="minor"/>
    </font>
    <font>
      <sz val="11"/>
      <name val="Calibri"/>
      <family val="2"/>
      <scheme val="minor"/>
    </font>
    <font>
      <b/>
      <sz val="20"/>
      <color rgb="FF006699"/>
      <name val="Calibri"/>
      <family val="2"/>
      <scheme val="minor"/>
    </font>
    <font>
      <sz val="11"/>
      <color theme="1"/>
      <name val="Calibri"/>
      <family val="2"/>
    </font>
    <font>
      <b/>
      <sz val="20"/>
      <color rgb="FF006699"/>
      <name val="Calibri"/>
      <family val="2"/>
    </font>
    <font>
      <sz val="11"/>
      <color rgb="FF7030A0"/>
      <name val="Calibri"/>
      <family val="2"/>
    </font>
    <font>
      <i/>
      <sz val="11"/>
      <color theme="1"/>
      <name val="Calibri"/>
      <family val="2"/>
      <scheme val="minor"/>
    </font>
    <font>
      <b/>
      <sz val="10"/>
      <name val="Arial"/>
      <family val="2"/>
    </font>
    <font>
      <b/>
      <sz val="10"/>
      <color rgb="FFFFFFFF"/>
      <name val="Arial"/>
      <family val="2"/>
    </font>
    <font>
      <b/>
      <sz val="11"/>
      <color theme="1"/>
      <name val="Calibri"/>
      <family val="2"/>
      <scheme val="minor"/>
    </font>
    <font>
      <b/>
      <sz val="10"/>
      <color theme="1"/>
      <name val="Arial"/>
      <family val="2"/>
    </font>
    <font>
      <u/>
      <sz val="11"/>
      <color theme="1"/>
      <name val="Calibri"/>
      <family val="2"/>
    </font>
    <font>
      <u/>
      <sz val="11"/>
      <color theme="10"/>
      <name val="Calibri"/>
      <family val="2"/>
      <scheme val="minor"/>
    </font>
    <font>
      <u/>
      <sz val="11"/>
      <color theme="11"/>
      <name val="Calibri"/>
      <family val="2"/>
      <scheme val="minor"/>
    </font>
    <font>
      <b/>
      <u/>
      <sz val="14"/>
      <color theme="1"/>
      <name val="Calibri"/>
      <family val="2"/>
    </font>
    <font>
      <sz val="11"/>
      <name val="Calibri"/>
      <family val="2"/>
    </font>
    <font>
      <b/>
      <u/>
      <sz val="14"/>
      <name val="Calibri"/>
      <family val="2"/>
    </font>
    <font>
      <sz val="12"/>
      <color theme="1"/>
      <name val="Arial"/>
      <family val="2"/>
    </font>
    <font>
      <b/>
      <sz val="12"/>
      <color theme="1"/>
      <name val="Arial"/>
      <family val="2"/>
    </font>
    <font>
      <sz val="11"/>
      <color rgb="FF212121"/>
      <name val="Calibri"/>
      <family val="2"/>
      <scheme val="minor"/>
    </font>
    <font>
      <b/>
      <sz val="11"/>
      <color rgb="FFFF0000"/>
      <name val="Calibri"/>
      <family val="2"/>
      <scheme val="minor"/>
    </font>
    <font>
      <sz val="11"/>
      <color rgb="FFFF0000"/>
      <name val="Calibri"/>
      <family val="2"/>
      <scheme val="minor"/>
    </font>
    <font>
      <u/>
      <sz val="11"/>
      <color rgb="FFFF0000"/>
      <name val="Calibri"/>
      <family val="2"/>
    </font>
    <font>
      <sz val="11"/>
      <color rgb="FFFF0000"/>
      <name val="Calibri"/>
      <family val="2"/>
    </font>
    <font>
      <sz val="11"/>
      <color theme="1"/>
      <name val="Calibri"/>
      <family val="2"/>
      <scheme val="minor"/>
    </font>
    <font>
      <i/>
      <sz val="11"/>
      <color theme="1" tint="0.499984740745262"/>
      <name val="Calibri"/>
      <family val="2"/>
      <scheme val="minor"/>
    </font>
    <font>
      <b/>
      <sz val="11"/>
      <name val="Calibri"/>
      <family val="2"/>
    </font>
    <font>
      <sz val="11"/>
      <color rgb="FF000000"/>
      <name val="Calibri"/>
      <family val="2"/>
    </font>
    <font>
      <b/>
      <sz val="20"/>
      <color theme="0"/>
      <name val="Calibri"/>
      <family val="2"/>
    </font>
    <font>
      <u/>
      <sz val="11"/>
      <color theme="0"/>
      <name val="Calibri"/>
      <family val="2"/>
    </font>
    <font>
      <sz val="11"/>
      <color theme="0"/>
      <name val="Calibri"/>
      <family val="2"/>
    </font>
    <font>
      <b/>
      <sz val="20"/>
      <color theme="0"/>
      <name val="Calibri"/>
      <family val="2"/>
      <scheme val="minor"/>
    </font>
    <font>
      <sz val="8"/>
      <name val="Calibri"/>
      <family val="2"/>
      <scheme val="minor"/>
    </font>
    <font>
      <b/>
      <sz val="11"/>
      <color theme="1"/>
      <name val="Calibri"/>
      <family val="2"/>
    </font>
    <font>
      <sz val="11"/>
      <color rgb="FF59BDEA"/>
      <name val="Calibri"/>
      <family val="2"/>
      <scheme val="minor"/>
    </font>
    <font>
      <b/>
      <sz val="10"/>
      <color rgb="FF59BDEA"/>
      <name val="Arial"/>
      <family val="2"/>
    </font>
    <font>
      <sz val="10"/>
      <color rgb="FF59BDEA"/>
      <name val="Arial"/>
      <family val="2"/>
    </font>
    <font>
      <sz val="20"/>
      <color theme="1"/>
      <name val="Calibri"/>
      <family val="2"/>
      <scheme val="minor"/>
    </font>
    <font>
      <b/>
      <sz val="20"/>
      <color theme="1"/>
      <name val="Calibri"/>
      <family val="2"/>
      <scheme val="minor"/>
    </font>
    <font>
      <b/>
      <sz val="11"/>
      <color theme="0"/>
      <name val="Calibri"/>
      <family val="2"/>
      <scheme val="minor"/>
    </font>
    <font>
      <sz val="11"/>
      <color theme="0"/>
      <name val="Calibri"/>
      <family val="2"/>
      <scheme val="minor"/>
    </font>
    <font>
      <i/>
      <sz val="10"/>
      <color theme="0"/>
      <name val="Arial"/>
      <family val="2"/>
    </font>
    <font>
      <b/>
      <sz val="25"/>
      <color theme="0"/>
      <name val="Calibri"/>
      <family val="2"/>
    </font>
    <font>
      <b/>
      <sz val="15"/>
      <color theme="0"/>
      <name val="Calibri"/>
      <family val="2"/>
    </font>
    <font>
      <b/>
      <u/>
      <sz val="14"/>
      <color theme="0"/>
      <name val="Calibri"/>
      <family val="2"/>
    </font>
    <font>
      <b/>
      <u/>
      <sz val="12"/>
      <color theme="0"/>
      <name val="Calibri"/>
      <family val="2"/>
    </font>
    <font>
      <sz val="11"/>
      <color theme="0"/>
      <name val="Calibri (Body)_x0000_"/>
    </font>
    <font>
      <b/>
      <sz val="15"/>
      <color theme="0"/>
      <name val="Calibri (Body)_x0000_"/>
    </font>
    <font>
      <b/>
      <u/>
      <sz val="12"/>
      <color theme="0"/>
      <name val="Calibri (Body)_x0000_"/>
    </font>
    <font>
      <i/>
      <sz val="12"/>
      <color theme="0"/>
      <name val="Calibri"/>
      <family val="2"/>
      <scheme val="minor"/>
    </font>
    <font>
      <sz val="11"/>
      <color rgb="FF00323E"/>
      <name val="Calibri (Body)_x0000_"/>
    </font>
    <font>
      <b/>
      <i/>
      <sz val="12"/>
      <color theme="0"/>
      <name val="Calibri"/>
      <family val="2"/>
      <scheme val="minor"/>
    </font>
    <font>
      <i/>
      <sz val="11"/>
      <color theme="0"/>
      <name val="Calibri"/>
      <family val="2"/>
      <scheme val="minor"/>
    </font>
    <font>
      <sz val="11"/>
      <color rgb="FF1567BA"/>
      <name val="Calibri"/>
      <family val="2"/>
      <scheme val="minor"/>
    </font>
    <font>
      <b/>
      <sz val="10"/>
      <color rgb="FF1567BA"/>
      <name val="Arial"/>
      <family val="2"/>
    </font>
    <font>
      <b/>
      <sz val="11"/>
      <color rgb="FF1567BA"/>
      <name val="Calibri"/>
      <family val="2"/>
      <scheme val="minor"/>
    </font>
    <font>
      <sz val="10"/>
      <color rgb="FF1567BA"/>
      <name val="Arial"/>
      <family val="2"/>
    </font>
    <font>
      <b/>
      <i/>
      <sz val="10"/>
      <name val="Arial"/>
      <family val="2"/>
    </font>
    <font>
      <i/>
      <sz val="11"/>
      <color theme="1"/>
      <name val="Calibri"/>
      <family val="2"/>
    </font>
    <font>
      <b/>
      <vertAlign val="superscript"/>
      <sz val="10"/>
      <color rgb="FFFFFFFF"/>
      <name val="Arial"/>
      <family val="2"/>
    </font>
    <font>
      <sz val="11"/>
      <color theme="4"/>
      <name val="Calibri"/>
      <family val="2"/>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0E47B"/>
        <bgColor indexed="64"/>
      </patternFill>
    </fill>
    <fill>
      <patternFill patternType="solid">
        <fgColor rgb="FFA185C8"/>
        <bgColor indexed="64"/>
      </patternFill>
    </fill>
    <fill>
      <patternFill patternType="solid">
        <fgColor rgb="FFE56D6D"/>
        <bgColor indexed="64"/>
      </patternFill>
    </fill>
    <fill>
      <patternFill patternType="solid">
        <fgColor rgb="FFFEA558"/>
        <bgColor indexed="64"/>
      </patternFill>
    </fill>
    <fill>
      <patternFill patternType="solid">
        <fgColor rgb="FF356693"/>
        <bgColor indexed="64"/>
      </patternFill>
    </fill>
    <fill>
      <patternFill patternType="solid">
        <fgColor rgb="FF00323E"/>
        <bgColor indexed="64"/>
      </patternFill>
    </fill>
    <fill>
      <patternFill patternType="solid">
        <fgColor rgb="FF009896"/>
        <bgColor indexed="64"/>
      </patternFill>
    </fill>
    <fill>
      <patternFill patternType="solid">
        <fgColor rgb="FF93B7BE"/>
        <bgColor indexed="64"/>
      </patternFill>
    </fill>
  </fills>
  <borders count="1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theme="1"/>
      </bottom>
      <diagonal/>
    </border>
    <border>
      <left style="thin">
        <color auto="1"/>
      </left>
      <right style="thin">
        <color auto="1"/>
      </right>
      <top style="thin">
        <color theme="1"/>
      </top>
      <bottom style="thin">
        <color theme="1"/>
      </bottom>
      <diagonal/>
    </border>
    <border>
      <left/>
      <right/>
      <top/>
      <bottom style="medium">
        <color auto="1"/>
      </bottom>
      <diagonal/>
    </border>
  </borders>
  <cellStyleXfs count="430">
    <xf numFmtId="0" fontId="0" fillId="0" borderId="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164" fontId="26"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cellStyleXfs>
  <cellXfs count="237">
    <xf numFmtId="0" fontId="0" fillId="0" borderId="0" xfId="0"/>
    <xf numFmtId="0" fontId="0" fillId="0" borderId="0" xfId="0" applyAlignment="1">
      <alignment horizontal="left"/>
    </xf>
    <xf numFmtId="0" fontId="0" fillId="0" borderId="0" xfId="0" applyAlignment="1">
      <alignment horizontal="center" vertical="center"/>
    </xf>
    <xf numFmtId="0" fontId="2" fillId="0" borderId="0" xfId="0" applyFont="1" applyAlignment="1">
      <alignment horizontal="center" vertical="center" wrapText="1"/>
    </xf>
    <xf numFmtId="0" fontId="0" fillId="0" borderId="0" xfId="0" applyAlignment="1">
      <alignment horizontal="left" vertical="center"/>
    </xf>
    <xf numFmtId="0" fontId="0" fillId="0" borderId="0" xfId="0" applyAlignment="1">
      <alignment wrapText="1"/>
    </xf>
    <xf numFmtId="0" fontId="36" fillId="0" borderId="0" xfId="0" applyFont="1"/>
    <xf numFmtId="0" fontId="36" fillId="0" borderId="2" xfId="0" applyFont="1" applyBorder="1" applyAlignment="1" applyProtection="1">
      <alignment horizontal="left" vertical="center" wrapText="1"/>
      <protection locked="0"/>
    </xf>
    <xf numFmtId="0" fontId="21" fillId="0" borderId="0" xfId="0" applyFont="1" applyAlignment="1" applyProtection="1">
      <alignment horizontal="left" vertical="center" indent="2"/>
      <protection locked="0"/>
    </xf>
    <xf numFmtId="0" fontId="0" fillId="0" borderId="0" xfId="0" applyProtection="1">
      <protection locked="0"/>
    </xf>
    <xf numFmtId="0" fontId="3" fillId="0" borderId="0" xfId="0" applyFont="1" applyProtection="1">
      <protection locked="0"/>
    </xf>
    <xf numFmtId="0" fontId="17" fillId="3" borderId="0" xfId="0" applyFont="1" applyFill="1"/>
    <xf numFmtId="0" fontId="0" fillId="3" borderId="0" xfId="0" applyFill="1"/>
    <xf numFmtId="0" fontId="30" fillId="6" borderId="0" xfId="0" applyFont="1" applyFill="1"/>
    <xf numFmtId="0" fontId="31" fillId="6" borderId="0" xfId="0" applyFont="1" applyFill="1"/>
    <xf numFmtId="0" fontId="32" fillId="6" borderId="0" xfId="0" applyFont="1" applyFill="1"/>
    <xf numFmtId="0" fontId="6" fillId="3" borderId="0" xfId="0" applyFont="1" applyFill="1"/>
    <xf numFmtId="0" fontId="13" fillId="3" borderId="0" xfId="0" applyFont="1" applyFill="1"/>
    <xf numFmtId="0" fontId="25" fillId="3" borderId="0" xfId="0" applyFont="1" applyFill="1"/>
    <xf numFmtId="0" fontId="18" fillId="3" borderId="0" xfId="0" applyFont="1" applyFill="1"/>
    <xf numFmtId="0" fontId="24" fillId="3" borderId="0" xfId="0" applyFont="1" applyFill="1"/>
    <xf numFmtId="0" fontId="5" fillId="3" borderId="0" xfId="0" applyFont="1" applyFill="1"/>
    <xf numFmtId="0" fontId="3" fillId="3" borderId="0" xfId="0" applyFont="1" applyFill="1"/>
    <xf numFmtId="0" fontId="22" fillId="3" borderId="0" xfId="0" applyFont="1" applyFill="1" applyAlignment="1">
      <alignment horizontal="left" vertical="center" indent="2"/>
    </xf>
    <xf numFmtId="0" fontId="23" fillId="3" borderId="0" xfId="0" applyFont="1" applyFill="1" applyAlignment="1">
      <alignment horizontal="left" vertical="center" indent="2"/>
    </xf>
    <xf numFmtId="0" fontId="23" fillId="3" borderId="0" xfId="0" applyFont="1" applyFill="1"/>
    <xf numFmtId="0" fontId="16" fillId="3" borderId="0" xfId="0" applyFont="1" applyFill="1"/>
    <xf numFmtId="0" fontId="7" fillId="3" borderId="0" xfId="0" applyFont="1" applyFill="1"/>
    <xf numFmtId="0" fontId="2" fillId="3" borderId="0" xfId="0" applyFont="1" applyFill="1"/>
    <xf numFmtId="0" fontId="22" fillId="3" borderId="0" xfId="0" applyFont="1" applyFill="1"/>
    <xf numFmtId="0" fontId="11" fillId="3" borderId="0" xfId="0" applyFont="1" applyFill="1"/>
    <xf numFmtId="0" fontId="23" fillId="3" borderId="0" xfId="0" applyFont="1" applyFill="1" applyAlignment="1">
      <alignment horizontal="left"/>
    </xf>
    <xf numFmtId="0" fontId="28" fillId="3" borderId="0" xfId="0" applyFont="1" applyFill="1"/>
    <xf numFmtId="0" fontId="29" fillId="3" borderId="0" xfId="0" applyFont="1" applyFill="1"/>
    <xf numFmtId="0" fontId="28" fillId="3" borderId="0" xfId="0" applyFont="1" applyFill="1" applyAlignment="1">
      <alignment vertical="top"/>
    </xf>
    <xf numFmtId="0" fontId="0" fillId="0" borderId="4"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16" xfId="0" applyBorder="1" applyAlignment="1" applyProtection="1">
      <alignment horizontal="center"/>
      <protection locked="0"/>
    </xf>
    <xf numFmtId="0" fontId="11" fillId="0" borderId="10" xfId="0" applyFont="1" applyBorder="1" applyAlignment="1" applyProtection="1">
      <alignment horizontal="center"/>
      <protection locked="0"/>
    </xf>
    <xf numFmtId="0" fontId="20" fillId="0" borderId="10" xfId="0" applyFont="1" applyBorder="1" applyAlignment="1" applyProtection="1">
      <alignment horizontal="center"/>
      <protection locked="0"/>
    </xf>
    <xf numFmtId="0" fontId="20" fillId="0" borderId="11" xfId="0" applyFont="1" applyBorder="1" applyAlignment="1" applyProtection="1">
      <alignment horizontal="center"/>
      <protection locked="0"/>
    </xf>
    <xf numFmtId="0" fontId="19" fillId="0" borderId="16" xfId="0" applyFont="1" applyBorder="1" applyAlignment="1" applyProtection="1">
      <alignment horizontal="center"/>
      <protection locked="0"/>
    </xf>
    <xf numFmtId="0" fontId="4" fillId="4" borderId="0" xfId="0" applyFont="1" applyFill="1"/>
    <xf numFmtId="0" fontId="0" fillId="4" borderId="0" xfId="0" applyFill="1"/>
    <xf numFmtId="0" fontId="0" fillId="4" borderId="0" xfId="0" applyFill="1" applyAlignment="1">
      <alignment horizontal="left"/>
    </xf>
    <xf numFmtId="0" fontId="0" fillId="3" borderId="0" xfId="0" applyFill="1" applyProtection="1">
      <protection locked="0"/>
    </xf>
    <xf numFmtId="0" fontId="9"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27" fillId="0" borderId="2" xfId="0" applyFont="1" applyBorder="1" applyAlignment="1" applyProtection="1">
      <alignment horizontal="left" vertical="center" wrapText="1"/>
      <protection locked="0"/>
    </xf>
    <xf numFmtId="0" fontId="9" fillId="0" borderId="2" xfId="0" applyFont="1" applyBorder="1" applyAlignment="1" applyProtection="1">
      <alignment horizontal="left" vertical="center" wrapText="1"/>
      <protection locked="0"/>
    </xf>
    <xf numFmtId="0" fontId="3" fillId="0" borderId="2" xfId="0" applyFont="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3" fillId="0" borderId="2" xfId="0" applyFont="1" applyBorder="1" applyAlignment="1" applyProtection="1">
      <alignment horizontal="center" wrapText="1"/>
      <protection locked="0"/>
    </xf>
    <xf numFmtId="0" fontId="27" fillId="0" borderId="2" xfId="0" applyFont="1" applyBorder="1" applyAlignment="1" applyProtection="1">
      <alignment vertical="center" wrapText="1"/>
      <protection locked="0"/>
    </xf>
    <xf numFmtId="0" fontId="12" fillId="0" borderId="2" xfId="0" applyFont="1" applyBorder="1" applyAlignment="1" applyProtection="1">
      <alignment horizontal="left" vertical="center" wrapText="1"/>
      <protection locked="0"/>
    </xf>
    <xf numFmtId="0" fontId="11" fillId="0" borderId="2" xfId="0" applyFont="1" applyBorder="1" applyAlignment="1" applyProtection="1">
      <alignment vertical="center"/>
      <protection locked="0"/>
    </xf>
    <xf numFmtId="0" fontId="9" fillId="0" borderId="8" xfId="0" applyFont="1" applyBorder="1" applyAlignment="1" applyProtection="1">
      <alignment vertical="center" wrapText="1"/>
      <protection locked="0"/>
    </xf>
    <xf numFmtId="0" fontId="33" fillId="5" borderId="0" xfId="0" applyFont="1" applyFill="1" applyAlignment="1">
      <alignment horizontal="left"/>
    </xf>
    <xf numFmtId="0" fontId="0" fillId="5" borderId="0" xfId="0" applyFill="1"/>
    <xf numFmtId="0" fontId="9" fillId="2" borderId="2" xfId="0" applyFont="1" applyFill="1" applyBorder="1" applyAlignment="1">
      <alignment vertical="center" wrapText="1"/>
    </xf>
    <xf numFmtId="0" fontId="0" fillId="2" borderId="2" xfId="0" applyFill="1" applyBorder="1" applyAlignment="1">
      <alignment horizontal="left" vertical="center" wrapText="1"/>
    </xf>
    <xf numFmtId="0" fontId="9" fillId="2" borderId="2" xfId="0" applyFont="1" applyFill="1" applyBorder="1" applyAlignment="1">
      <alignment horizontal="left" vertical="center" wrapText="1"/>
    </xf>
    <xf numFmtId="0" fontId="36" fillId="0" borderId="11" xfId="0" applyFont="1" applyBorder="1" applyAlignment="1" applyProtection="1">
      <alignment horizontal="left" vertical="center" wrapText="1"/>
      <protection locked="0"/>
    </xf>
    <xf numFmtId="0" fontId="33" fillId="7" borderId="0" xfId="0" applyFont="1" applyFill="1"/>
    <xf numFmtId="0" fontId="4" fillId="7" borderId="0" xfId="0" applyFont="1" applyFill="1"/>
    <xf numFmtId="0" fontId="0" fillId="7" borderId="0" xfId="0" applyFill="1"/>
    <xf numFmtId="0" fontId="9" fillId="2" borderId="11" xfId="0" applyFont="1" applyFill="1" applyBorder="1" applyAlignment="1">
      <alignment vertical="center" wrapText="1"/>
    </xf>
    <xf numFmtId="0" fontId="0" fillId="2" borderId="11" xfId="0" applyFill="1" applyBorder="1" applyAlignment="1">
      <alignment horizontal="left" vertical="center" wrapText="1"/>
    </xf>
    <xf numFmtId="0" fontId="0" fillId="3" borderId="0" xfId="0" quotePrefix="1" applyFill="1" applyAlignment="1" applyProtection="1">
      <alignment horizontal="right"/>
      <protection locked="0"/>
    </xf>
    <xf numFmtId="0" fontId="36" fillId="3" borderId="0" xfId="0" applyFont="1" applyFill="1" applyAlignment="1" applyProtection="1">
      <alignment horizontal="left" vertical="top" wrapText="1"/>
      <protection locked="0"/>
    </xf>
    <xf numFmtId="0" fontId="0" fillId="3" borderId="0" xfId="0" applyFill="1" applyAlignment="1" applyProtection="1">
      <alignment horizontal="left" vertical="top" wrapText="1"/>
      <protection locked="0"/>
    </xf>
    <xf numFmtId="0" fontId="33" fillId="8" borderId="0" xfId="0" applyFont="1" applyFill="1"/>
    <xf numFmtId="0" fontId="4" fillId="8" borderId="0" xfId="0" applyFont="1" applyFill="1"/>
    <xf numFmtId="0" fontId="0" fillId="8" borderId="0" xfId="0" applyFill="1"/>
    <xf numFmtId="0" fontId="39" fillId="3" borderId="0" xfId="0" applyFont="1" applyFill="1"/>
    <xf numFmtId="0" fontId="8" fillId="3" borderId="0" xfId="0" applyFont="1" applyFill="1" applyAlignment="1">
      <alignment horizontal="right"/>
    </xf>
    <xf numFmtId="0" fontId="40" fillId="3" borderId="0" xfId="0" applyFont="1" applyFill="1"/>
    <xf numFmtId="0" fontId="0" fillId="3" borderId="0" xfId="0" quotePrefix="1" applyFill="1" applyAlignment="1">
      <alignment horizontal="right"/>
    </xf>
    <xf numFmtId="0" fontId="0" fillId="3" borderId="0" xfId="0" quotePrefix="1" applyFill="1" applyAlignment="1">
      <alignment horizontal="left"/>
    </xf>
    <xf numFmtId="0" fontId="36" fillId="3" borderId="0" xfId="0" applyFont="1" applyFill="1" applyAlignment="1">
      <alignment horizontal="left" vertical="top" wrapText="1"/>
    </xf>
    <xf numFmtId="0" fontId="0" fillId="3" borderId="0" xfId="0" applyFill="1" applyAlignment="1">
      <alignment horizontal="left" vertical="top" wrapText="1"/>
    </xf>
    <xf numFmtId="0" fontId="42" fillId="9" borderId="0" xfId="0" applyFont="1" applyFill="1"/>
    <xf numFmtId="0" fontId="44" fillId="9" borderId="0" xfId="0" applyFont="1" applyFill="1"/>
    <xf numFmtId="0" fontId="42" fillId="9" borderId="0" xfId="0" applyFont="1" applyFill="1" applyAlignment="1">
      <alignment horizontal="right"/>
    </xf>
    <xf numFmtId="166" fontId="42" fillId="9" borderId="0" xfId="0" applyNumberFormat="1" applyFont="1" applyFill="1" applyAlignment="1" applyProtection="1">
      <alignment horizontal="left"/>
      <protection locked="0"/>
    </xf>
    <xf numFmtId="0" fontId="43" fillId="9" borderId="0" xfId="0" applyFont="1" applyFill="1" applyAlignment="1">
      <alignment wrapText="1"/>
    </xf>
    <xf numFmtId="0" fontId="42" fillId="9" borderId="18" xfId="0" applyFont="1" applyFill="1" applyBorder="1"/>
    <xf numFmtId="0" fontId="45" fillId="10" borderId="0" xfId="0" applyFont="1" applyFill="1" applyProtection="1">
      <protection locked="0"/>
    </xf>
    <xf numFmtId="0" fontId="42" fillId="10" borderId="0" xfId="0" applyFont="1" applyFill="1" applyProtection="1">
      <protection locked="0"/>
    </xf>
    <xf numFmtId="0" fontId="45" fillId="10" borderId="0" xfId="0" applyFont="1" applyFill="1"/>
    <xf numFmtId="0" fontId="42" fillId="10" borderId="0" xfId="0" applyFont="1" applyFill="1"/>
    <xf numFmtId="0" fontId="45" fillId="10" borderId="0" xfId="0" applyFont="1" applyFill="1" applyAlignment="1">
      <alignment horizontal="right"/>
    </xf>
    <xf numFmtId="0" fontId="46" fillId="10" borderId="0" xfId="0" applyFont="1" applyFill="1"/>
    <xf numFmtId="0" fontId="47" fillId="10" borderId="0" xfId="0" applyFont="1" applyFill="1"/>
    <xf numFmtId="0" fontId="48" fillId="10" borderId="0" xfId="0" applyFont="1" applyFill="1" applyProtection="1">
      <protection locked="0"/>
    </xf>
    <xf numFmtId="0" fontId="49" fillId="10" borderId="0" xfId="0" applyFont="1" applyFill="1" applyProtection="1">
      <protection locked="0"/>
    </xf>
    <xf numFmtId="0" fontId="48" fillId="10" borderId="0" xfId="0" applyFont="1" applyFill="1" applyAlignment="1" applyProtection="1">
      <alignment horizontal="right"/>
      <protection locked="0"/>
    </xf>
    <xf numFmtId="0" fontId="50" fillId="10" borderId="0" xfId="0" applyFont="1" applyFill="1" applyProtection="1">
      <protection locked="0"/>
    </xf>
    <xf numFmtId="0" fontId="49" fillId="10" borderId="0" xfId="0" applyFont="1" applyFill="1" applyAlignment="1" applyProtection="1">
      <alignment horizontal="right"/>
      <protection locked="0"/>
    </xf>
    <xf numFmtId="0" fontId="0" fillId="9" borderId="0" xfId="0" applyFill="1"/>
    <xf numFmtId="0" fontId="49" fillId="10" borderId="18" xfId="0" applyFont="1" applyFill="1" applyBorder="1"/>
    <xf numFmtId="0" fontId="48" fillId="10" borderId="18" xfId="0" applyFont="1" applyFill="1" applyBorder="1"/>
    <xf numFmtId="0" fontId="49" fillId="10" borderId="18" xfId="0" applyFont="1" applyFill="1" applyBorder="1" applyAlignment="1">
      <alignment horizontal="right"/>
    </xf>
    <xf numFmtId="0" fontId="42" fillId="10" borderId="18" xfId="0" applyFont="1" applyFill="1" applyBorder="1"/>
    <xf numFmtId="0" fontId="10" fillId="9" borderId="5" xfId="0" applyFont="1" applyFill="1" applyBorder="1" applyAlignment="1">
      <alignment horizontal="center" vertical="center" wrapText="1"/>
    </xf>
    <xf numFmtId="0" fontId="10" fillId="9" borderId="1"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0" fillId="9" borderId="8" xfId="0" applyFont="1" applyFill="1" applyBorder="1" applyAlignment="1">
      <alignment horizontal="center" vertical="center" wrapText="1"/>
    </xf>
    <xf numFmtId="0" fontId="10" fillId="9" borderId="9" xfId="0" applyFont="1" applyFill="1" applyBorder="1" applyAlignment="1">
      <alignment horizontal="center" vertical="center" wrapText="1"/>
    </xf>
    <xf numFmtId="0" fontId="51" fillId="10" borderId="0" xfId="0" applyFont="1" applyFill="1"/>
    <xf numFmtId="0" fontId="42" fillId="10" borderId="0" xfId="0" applyFont="1" applyFill="1" applyAlignment="1">
      <alignment horizontal="left"/>
    </xf>
    <xf numFmtId="0" fontId="41" fillId="10" borderId="0" xfId="0" applyFont="1" applyFill="1"/>
    <xf numFmtId="0" fontId="53" fillId="10" borderId="0" xfId="0" applyFont="1" applyFill="1"/>
    <xf numFmtId="0" fontId="51" fillId="9" borderId="0" xfId="0" applyFont="1" applyFill="1"/>
    <xf numFmtId="0" fontId="53" fillId="9" borderId="0" xfId="0" applyFont="1" applyFill="1"/>
    <xf numFmtId="0" fontId="10" fillId="9" borderId="2" xfId="0" applyFont="1" applyFill="1" applyBorder="1" applyAlignment="1">
      <alignment horizontal="center" vertical="center" wrapText="1"/>
    </xf>
    <xf numFmtId="0" fontId="42" fillId="10" borderId="0" xfId="0" applyFont="1" applyFill="1" applyAlignment="1">
      <alignment horizontal="center" vertical="center"/>
    </xf>
    <xf numFmtId="0" fontId="55" fillId="0" borderId="10" xfId="0" applyFont="1" applyBorder="1" applyAlignment="1" applyProtection="1">
      <alignment horizontal="center" vertical="center"/>
      <protection locked="0"/>
    </xf>
    <xf numFmtId="0" fontId="55" fillId="0" borderId="10" xfId="0" applyFont="1" applyBorder="1" applyAlignment="1" applyProtection="1">
      <alignment horizontal="left" vertical="center"/>
      <protection locked="0"/>
    </xf>
    <xf numFmtId="0" fontId="55" fillId="0" borderId="0" xfId="0" applyFont="1"/>
    <xf numFmtId="0" fontId="55" fillId="0" borderId="10" xfId="0" applyFont="1" applyBorder="1" applyProtection="1">
      <protection locked="0"/>
    </xf>
    <xf numFmtId="0" fontId="55" fillId="0" borderId="8" xfId="0" applyFont="1" applyBorder="1" applyAlignment="1" applyProtection="1">
      <alignment horizontal="left" vertical="center"/>
      <protection locked="0"/>
    </xf>
    <xf numFmtId="0" fontId="55" fillId="0" borderId="11" xfId="0" applyFont="1" applyBorder="1" applyAlignment="1" applyProtection="1">
      <alignment horizontal="center" vertical="center"/>
      <protection locked="0"/>
    </xf>
    <xf numFmtId="0" fontId="55" fillId="0" borderId="11" xfId="0" applyFont="1" applyBorder="1" applyAlignment="1" applyProtection="1">
      <alignment horizontal="left" vertical="center"/>
      <protection locked="0"/>
    </xf>
    <xf numFmtId="0" fontId="55" fillId="0" borderId="8"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55" fillId="0" borderId="10" xfId="0" applyFont="1" applyBorder="1" applyAlignment="1" applyProtection="1">
      <alignment horizontal="left"/>
      <protection locked="0"/>
    </xf>
    <xf numFmtId="0" fontId="55" fillId="0" borderId="8" xfId="0" applyFont="1" applyBorder="1" applyAlignment="1" applyProtection="1">
      <alignment horizontal="left"/>
      <protection locked="0"/>
    </xf>
    <xf numFmtId="0" fontId="55" fillId="0" borderId="0" xfId="0" applyFont="1" applyProtection="1">
      <protection locked="0"/>
    </xf>
    <xf numFmtId="0" fontId="55" fillId="0" borderId="16" xfId="0" applyFont="1" applyBorder="1" applyAlignment="1" applyProtection="1">
      <alignment horizontal="left"/>
      <protection locked="0"/>
    </xf>
    <xf numFmtId="0" fontId="55" fillId="0" borderId="2" xfId="0" applyFont="1" applyBorder="1" applyAlignment="1" applyProtection="1">
      <alignment horizontal="left" vertical="center" wrapText="1"/>
      <protection locked="0"/>
    </xf>
    <xf numFmtId="0" fontId="55" fillId="0" borderId="2" xfId="0" applyFont="1" applyBorder="1" applyAlignment="1" applyProtection="1">
      <alignment vertical="center" wrapText="1"/>
      <protection locked="0"/>
    </xf>
    <xf numFmtId="0" fontId="57" fillId="0" borderId="2" xfId="0" applyFont="1" applyBorder="1" applyAlignment="1" applyProtection="1">
      <alignment horizontal="left" vertical="center" wrapText="1"/>
      <protection locked="0"/>
    </xf>
    <xf numFmtId="0" fontId="55" fillId="0" borderId="2" xfId="0" applyFont="1" applyBorder="1" applyAlignment="1" applyProtection="1">
      <alignment horizontal="center" vertical="center"/>
      <protection locked="0"/>
    </xf>
    <xf numFmtId="0" fontId="55" fillId="0" borderId="2" xfId="0" applyFont="1" applyBorder="1" applyAlignment="1" applyProtection="1">
      <alignment wrapText="1"/>
      <protection locked="0"/>
    </xf>
    <xf numFmtId="0" fontId="55" fillId="3" borderId="0" xfId="0" applyFont="1" applyFill="1" applyAlignment="1" applyProtection="1">
      <alignment horizontal="left" vertical="top" wrapText="1"/>
      <protection locked="0"/>
    </xf>
    <xf numFmtId="0" fontId="9" fillId="11" borderId="2" xfId="0" applyFont="1" applyFill="1" applyBorder="1" applyAlignment="1">
      <alignment vertical="center" wrapText="1"/>
    </xf>
    <xf numFmtId="0" fontId="9" fillId="11" borderId="2" xfId="0" applyFont="1" applyFill="1" applyBorder="1" applyAlignment="1">
      <alignment vertical="center"/>
    </xf>
    <xf numFmtId="0" fontId="9" fillId="11" borderId="11" xfId="0" applyFont="1" applyFill="1" applyBorder="1" applyAlignment="1">
      <alignment vertical="center" wrapText="1"/>
    </xf>
    <xf numFmtId="0" fontId="9" fillId="11" borderId="11" xfId="0" applyFont="1" applyFill="1" applyBorder="1" applyAlignment="1" applyProtection="1">
      <alignment vertical="center" wrapText="1"/>
      <protection locked="0"/>
    </xf>
    <xf numFmtId="0" fontId="9" fillId="11" borderId="2" xfId="0" applyFont="1" applyFill="1" applyBorder="1" applyAlignment="1" applyProtection="1">
      <alignment vertical="center" wrapText="1"/>
      <protection locked="0"/>
    </xf>
    <xf numFmtId="0" fontId="9" fillId="11" borderId="2" xfId="0" applyFont="1" applyFill="1" applyBorder="1" applyAlignment="1" applyProtection="1">
      <alignment vertical="center"/>
      <protection locked="0"/>
    </xf>
    <xf numFmtId="0" fontId="9" fillId="11" borderId="8" xfId="0" applyFont="1" applyFill="1" applyBorder="1" applyAlignment="1">
      <alignment vertical="center"/>
    </xf>
    <xf numFmtId="0" fontId="9" fillId="11" borderId="8" xfId="0" applyFont="1" applyFill="1" applyBorder="1" applyAlignment="1" applyProtection="1">
      <alignment vertical="center"/>
      <protection locked="0"/>
    </xf>
    <xf numFmtId="0" fontId="9" fillId="11" borderId="2" xfId="0" applyFont="1" applyFill="1" applyBorder="1" applyAlignment="1">
      <alignment horizontal="left" vertical="center" wrapText="1"/>
    </xf>
    <xf numFmtId="0" fontId="9" fillId="11" borderId="2" xfId="0" applyFont="1" applyFill="1" applyBorder="1" applyAlignment="1" applyProtection="1">
      <alignment horizontal="center" vertical="center" wrapText="1"/>
      <protection locked="0"/>
    </xf>
    <xf numFmtId="0" fontId="9" fillId="11" borderId="2" xfId="0" applyFont="1" applyFill="1" applyBorder="1" applyAlignment="1" applyProtection="1">
      <alignment horizontal="center" vertical="center"/>
      <protection locked="0"/>
    </xf>
    <xf numFmtId="0" fontId="9" fillId="11" borderId="6" xfId="0" applyFont="1" applyFill="1" applyBorder="1" applyAlignment="1" applyProtection="1">
      <alignment horizontal="center" vertical="center" wrapText="1"/>
      <protection locked="0"/>
    </xf>
    <xf numFmtId="0" fontId="9" fillId="11" borderId="6" xfId="0" applyFont="1" applyFill="1" applyBorder="1" applyAlignment="1" applyProtection="1">
      <alignment vertical="center" wrapText="1"/>
      <protection locked="0"/>
    </xf>
    <xf numFmtId="0" fontId="9" fillId="11" borderId="17" xfId="0" applyFont="1" applyFill="1" applyBorder="1" applyAlignment="1" applyProtection="1">
      <alignment horizontal="center" vertical="center" wrapText="1"/>
      <protection locked="0"/>
    </xf>
    <xf numFmtId="0" fontId="9" fillId="11" borderId="17" xfId="0" applyFont="1" applyFill="1" applyBorder="1" applyAlignment="1" applyProtection="1">
      <alignment vertical="center" wrapText="1"/>
      <protection locked="0"/>
    </xf>
    <xf numFmtId="0" fontId="59" fillId="11" borderId="2" xfId="0" applyFont="1" applyFill="1" applyBorder="1" applyAlignment="1" applyProtection="1">
      <alignment vertical="center"/>
      <protection locked="0"/>
    </xf>
    <xf numFmtId="0" fontId="9" fillId="11" borderId="2" xfId="0" applyFont="1" applyFill="1" applyBorder="1" applyAlignment="1" applyProtection="1">
      <alignment horizontal="right" vertical="center"/>
      <protection locked="0"/>
    </xf>
    <xf numFmtId="165" fontId="9" fillId="11" borderId="2" xfId="0" applyNumberFormat="1" applyFont="1" applyFill="1" applyBorder="1" applyAlignment="1" applyProtection="1">
      <alignment vertical="center"/>
      <protection locked="0"/>
    </xf>
    <xf numFmtId="0" fontId="59" fillId="11" borderId="2" xfId="0" applyFont="1" applyFill="1" applyBorder="1" applyAlignment="1" applyProtection="1">
      <alignment vertical="center" wrapText="1"/>
      <protection locked="0"/>
    </xf>
    <xf numFmtId="0" fontId="9" fillId="11" borderId="2" xfId="0" applyFont="1" applyFill="1" applyBorder="1" applyAlignment="1" applyProtection="1">
      <alignment horizontal="left" vertical="center" indent="1"/>
      <protection locked="0"/>
    </xf>
    <xf numFmtId="165" fontId="9" fillId="11" borderId="2" xfId="0" applyNumberFormat="1" applyFont="1" applyFill="1" applyBorder="1" applyAlignment="1" applyProtection="1">
      <alignment vertical="center" wrapText="1"/>
      <protection locked="0"/>
    </xf>
    <xf numFmtId="0" fontId="9" fillId="11" borderId="2" xfId="0" applyFont="1" applyFill="1" applyBorder="1" applyAlignment="1" applyProtection="1">
      <alignment horizontal="left" vertical="center" wrapText="1" indent="1"/>
      <protection locked="0"/>
    </xf>
    <xf numFmtId="0" fontId="9" fillId="11" borderId="2" xfId="0" applyFont="1" applyFill="1" applyBorder="1" applyAlignment="1" applyProtection="1">
      <alignment horizontal="right" vertical="center" wrapText="1" indent="1"/>
      <protection locked="0"/>
    </xf>
    <xf numFmtId="0" fontId="9" fillId="11" borderId="2" xfId="0" applyFont="1" applyFill="1" applyBorder="1" applyAlignment="1" applyProtection="1">
      <alignment horizontal="right" vertical="center" wrapText="1"/>
      <protection locked="0"/>
    </xf>
    <xf numFmtId="0" fontId="9" fillId="11" borderId="6" xfId="0" applyFont="1" applyFill="1" applyBorder="1" applyAlignment="1" applyProtection="1">
      <alignment horizontal="left" vertical="center"/>
      <protection locked="0"/>
    </xf>
    <xf numFmtId="0" fontId="9" fillId="11" borderId="7" xfId="0" applyFont="1" applyFill="1" applyBorder="1" applyAlignment="1" applyProtection="1">
      <alignment horizontal="left" vertical="center"/>
      <protection locked="0"/>
    </xf>
    <xf numFmtId="0" fontId="9" fillId="11" borderId="15" xfId="0" applyFont="1" applyFill="1" applyBorder="1" applyAlignment="1" applyProtection="1">
      <alignment horizontal="left" vertical="center"/>
      <protection locked="0"/>
    </xf>
    <xf numFmtId="0" fontId="9" fillId="11" borderId="7" xfId="0" applyFont="1" applyFill="1" applyBorder="1" applyAlignment="1" applyProtection="1">
      <alignment vertical="center" wrapText="1"/>
      <protection locked="0"/>
    </xf>
    <xf numFmtId="0" fontId="59" fillId="11" borderId="7" xfId="0" applyFont="1" applyFill="1" applyBorder="1" applyAlignment="1" applyProtection="1">
      <alignment horizontal="center" vertical="center" wrapText="1"/>
      <protection locked="0"/>
    </xf>
    <xf numFmtId="0" fontId="59" fillId="11" borderId="15" xfId="0" applyFont="1" applyFill="1" applyBorder="1" applyAlignment="1" applyProtection="1">
      <alignment horizontal="center" vertical="center" wrapText="1"/>
      <protection locked="0"/>
    </xf>
    <xf numFmtId="0" fontId="9" fillId="11" borderId="11" xfId="0" applyFont="1" applyFill="1" applyBorder="1" applyAlignment="1" applyProtection="1">
      <alignment horizontal="center" vertical="center" wrapText="1"/>
      <protection locked="0"/>
    </xf>
    <xf numFmtId="0" fontId="9" fillId="11" borderId="11" xfId="0" applyFont="1" applyFill="1" applyBorder="1" applyAlignment="1" applyProtection="1">
      <alignment horizontal="right" vertical="center" wrapText="1"/>
      <protection locked="0"/>
    </xf>
    <xf numFmtId="165" fontId="9" fillId="11" borderId="11" xfId="0" applyNumberFormat="1" applyFont="1" applyFill="1" applyBorder="1" applyAlignment="1" applyProtection="1">
      <alignment vertical="center" wrapText="1"/>
      <protection locked="0"/>
    </xf>
    <xf numFmtId="165" fontId="9" fillId="11" borderId="2" xfId="173" applyNumberFormat="1" applyFont="1" applyFill="1" applyBorder="1" applyAlignment="1" applyProtection="1">
      <alignment horizontal="center" vertical="center" wrapText="1"/>
      <protection locked="0"/>
    </xf>
    <xf numFmtId="0" fontId="9" fillId="11" borderId="15" xfId="0" applyFont="1" applyFill="1" applyBorder="1" applyAlignment="1" applyProtection="1">
      <alignment vertical="center" wrapText="1"/>
      <protection locked="0"/>
    </xf>
    <xf numFmtId="0" fontId="3" fillId="2" borderId="2" xfId="0" applyFont="1" applyFill="1" applyBorder="1" applyAlignment="1">
      <alignment vertical="center" wrapText="1"/>
    </xf>
    <xf numFmtId="0" fontId="32" fillId="9" borderId="0" xfId="0" applyFont="1" applyFill="1"/>
    <xf numFmtId="0" fontId="32" fillId="9" borderId="18" xfId="0" applyFont="1" applyFill="1" applyBorder="1"/>
    <xf numFmtId="0" fontId="30" fillId="10" borderId="0" xfId="0" applyFont="1" applyFill="1" applyProtection="1">
      <protection locked="0"/>
    </xf>
    <xf numFmtId="0" fontId="32" fillId="10" borderId="0" xfId="0" applyFont="1" applyFill="1"/>
    <xf numFmtId="0" fontId="30" fillId="10" borderId="0" xfId="0" applyFont="1" applyFill="1" applyAlignment="1" applyProtection="1">
      <alignment horizontal="right"/>
      <protection locked="0"/>
    </xf>
    <xf numFmtId="0" fontId="32" fillId="10" borderId="0" xfId="0" applyFont="1" applyFill="1" applyProtection="1">
      <protection locked="0"/>
    </xf>
    <xf numFmtId="0" fontId="32" fillId="10" borderId="18" xfId="0" applyFont="1" applyFill="1" applyBorder="1"/>
    <xf numFmtId="0" fontId="1" fillId="3" borderId="0" xfId="0" applyFont="1" applyFill="1" applyAlignment="1">
      <alignment horizontal="left" vertical="center" indent="2"/>
    </xf>
    <xf numFmtId="0" fontId="33" fillId="10" borderId="0" xfId="0" applyFont="1" applyFill="1"/>
    <xf numFmtId="0" fontId="5" fillId="3" borderId="0" xfId="0" applyFont="1" applyFill="1" applyAlignment="1">
      <alignment horizontal="left" wrapText="1"/>
    </xf>
    <xf numFmtId="0" fontId="5" fillId="3" borderId="0" xfId="0" applyFont="1" applyFill="1" applyAlignment="1">
      <alignment horizontal="left" vertical="top" wrapText="1"/>
    </xf>
    <xf numFmtId="0" fontId="0" fillId="3" borderId="0" xfId="0" applyFill="1" applyAlignment="1">
      <alignment horizontal="left" vertical="top" wrapText="1"/>
    </xf>
    <xf numFmtId="0" fontId="42" fillId="10" borderId="0" xfId="0" applyFont="1" applyFill="1" applyAlignment="1">
      <alignment horizontal="left" vertical="top" wrapText="1"/>
    </xf>
    <xf numFmtId="0" fontId="42" fillId="10" borderId="0" xfId="0" applyFont="1" applyFill="1" applyAlignment="1">
      <alignment horizontal="left" wrapText="1"/>
    </xf>
    <xf numFmtId="0" fontId="10" fillId="9" borderId="8" xfId="0" applyFont="1" applyFill="1" applyBorder="1" applyAlignment="1">
      <alignment horizontal="center" vertical="center" wrapText="1"/>
    </xf>
    <xf numFmtId="0" fontId="10" fillId="9" borderId="10" xfId="0" applyFont="1" applyFill="1" applyBorder="1" applyAlignment="1">
      <alignment horizontal="center" vertical="center" wrapText="1"/>
    </xf>
    <xf numFmtId="0" fontId="9" fillId="0" borderId="2" xfId="0" applyFont="1" applyBorder="1" applyAlignment="1" applyProtection="1">
      <alignment horizontal="left" vertical="center" wrapText="1"/>
      <protection locked="0"/>
    </xf>
    <xf numFmtId="0" fontId="12" fillId="0" borderId="2" xfId="0" applyFont="1" applyBorder="1" applyAlignment="1" applyProtection="1">
      <alignment horizontal="left" vertical="center" wrapText="1"/>
      <protection locked="0"/>
    </xf>
    <xf numFmtId="0" fontId="10" fillId="9" borderId="11" xfId="0" applyFont="1" applyFill="1" applyBorder="1" applyAlignment="1">
      <alignment horizontal="center" vertical="center" wrapText="1"/>
    </xf>
    <xf numFmtId="0" fontId="9" fillId="0" borderId="8" xfId="0" applyFont="1" applyBorder="1" applyAlignment="1" applyProtection="1">
      <alignment horizontal="left" vertical="center" wrapText="1"/>
      <protection locked="0"/>
    </xf>
    <xf numFmtId="0" fontId="9" fillId="0" borderId="11" xfId="0" applyFont="1" applyBorder="1" applyAlignment="1" applyProtection="1">
      <alignment horizontal="left" vertical="center" wrapText="1"/>
      <protection locked="0"/>
    </xf>
    <xf numFmtId="0" fontId="27" fillId="0" borderId="6"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27" fillId="0" borderId="15" xfId="0" applyFont="1" applyBorder="1" applyAlignment="1" applyProtection="1">
      <alignment horizontal="center" vertical="center" wrapText="1"/>
      <protection locked="0"/>
    </xf>
    <xf numFmtId="0" fontId="10" fillId="9" borderId="9" xfId="0" applyFont="1" applyFill="1" applyBorder="1" applyAlignment="1">
      <alignment horizontal="center" vertical="center" wrapText="1"/>
    </xf>
    <xf numFmtId="0" fontId="10" fillId="9" borderId="3" xfId="0" applyFont="1" applyFill="1" applyBorder="1" applyAlignment="1">
      <alignment horizontal="center" vertical="center" wrapText="1"/>
    </xf>
    <xf numFmtId="0" fontId="10" fillId="9" borderId="12" xfId="0" applyFont="1" applyFill="1" applyBorder="1" applyAlignment="1">
      <alignment horizontal="center" vertical="center" wrapText="1"/>
    </xf>
    <xf numFmtId="0" fontId="10" fillId="9" borderId="13" xfId="0" applyFont="1" applyFill="1" applyBorder="1" applyAlignment="1">
      <alignment horizontal="center" vertical="center" wrapText="1"/>
    </xf>
    <xf numFmtId="0" fontId="9" fillId="0" borderId="2" xfId="0" applyFont="1" applyBorder="1" applyAlignment="1" applyProtection="1">
      <alignment vertical="center" wrapText="1"/>
      <protection locked="0"/>
    </xf>
    <xf numFmtId="0" fontId="9" fillId="0" borderId="10" xfId="0" applyFont="1" applyBorder="1" applyAlignment="1" applyProtection="1">
      <alignment horizontal="left" vertical="center" wrapText="1"/>
      <protection locked="0"/>
    </xf>
    <xf numFmtId="0" fontId="9" fillId="0" borderId="8"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11" borderId="2" xfId="0" applyFont="1" applyFill="1" applyBorder="1" applyAlignment="1" applyProtection="1">
      <alignment horizontal="center" vertical="center" wrapText="1"/>
      <protection locked="0"/>
    </xf>
    <xf numFmtId="0" fontId="9" fillId="11" borderId="6" xfId="0" applyFont="1" applyFill="1" applyBorder="1" applyAlignment="1" applyProtection="1">
      <alignment horizontal="center" vertical="center" wrapText="1"/>
      <protection locked="0"/>
    </xf>
    <xf numFmtId="0" fontId="9" fillId="11" borderId="7" xfId="0" applyFont="1" applyFill="1" applyBorder="1" applyAlignment="1" applyProtection="1">
      <alignment horizontal="center" vertical="center" wrapText="1"/>
      <protection locked="0"/>
    </xf>
    <xf numFmtId="0" fontId="9" fillId="11" borderId="15" xfId="0" applyFont="1" applyFill="1" applyBorder="1" applyAlignment="1" applyProtection="1">
      <alignment horizontal="center" vertical="center" wrapText="1"/>
      <protection locked="0"/>
    </xf>
    <xf numFmtId="0" fontId="12" fillId="0" borderId="8" xfId="0" applyFont="1" applyBorder="1" applyAlignment="1" applyProtection="1">
      <alignment horizontal="left" vertical="center" wrapText="1"/>
      <protection locked="0"/>
    </xf>
    <xf numFmtId="0" fontId="12" fillId="0" borderId="11" xfId="0" applyFont="1" applyBorder="1" applyAlignment="1" applyProtection="1">
      <alignment horizontal="left" vertical="center" wrapText="1"/>
      <protection locked="0"/>
    </xf>
    <xf numFmtId="0" fontId="59" fillId="11" borderId="6" xfId="0" applyFont="1" applyFill="1" applyBorder="1" applyAlignment="1" applyProtection="1">
      <alignment horizontal="center" vertical="center" wrapText="1"/>
      <protection locked="0"/>
    </xf>
    <xf numFmtId="0" fontId="59" fillId="11" borderId="7" xfId="0" applyFont="1" applyFill="1" applyBorder="1" applyAlignment="1" applyProtection="1">
      <alignment horizontal="center" vertical="center" wrapText="1"/>
      <protection locked="0"/>
    </xf>
    <xf numFmtId="0" fontId="59" fillId="11" borderId="15" xfId="0" applyFont="1" applyFill="1" applyBorder="1" applyAlignment="1" applyProtection="1">
      <alignment horizontal="center" vertical="center" wrapText="1"/>
      <protection locked="0"/>
    </xf>
    <xf numFmtId="0" fontId="10" fillId="9" borderId="0" xfId="0" applyFont="1" applyFill="1" applyAlignment="1">
      <alignment horizontal="center" vertical="center" wrapText="1"/>
    </xf>
    <xf numFmtId="0" fontId="10" fillId="9" borderId="1"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0" fillId="9" borderId="4" xfId="0" applyFont="1" applyFill="1" applyBorder="1" applyAlignment="1">
      <alignment horizontal="center" vertical="center" wrapText="1"/>
    </xf>
    <xf numFmtId="0" fontId="10" fillId="9" borderId="5" xfId="0" applyFont="1" applyFill="1" applyBorder="1" applyAlignment="1">
      <alignment horizontal="center" vertical="center" wrapText="1"/>
    </xf>
    <xf numFmtId="0" fontId="9" fillId="2" borderId="8"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38" fillId="3" borderId="5" xfId="0" applyFont="1" applyFill="1" applyBorder="1" applyAlignment="1" applyProtection="1">
      <alignment horizontal="left" vertical="top" wrapText="1"/>
      <protection locked="0"/>
    </xf>
    <xf numFmtId="0" fontId="37" fillId="3" borderId="1" xfId="0" applyFont="1" applyFill="1" applyBorder="1" applyAlignment="1" applyProtection="1">
      <alignment horizontal="left" vertical="top" wrapText="1"/>
      <protection locked="0"/>
    </xf>
    <xf numFmtId="0" fontId="37" fillId="3" borderId="14" xfId="0" applyFont="1" applyFill="1" applyBorder="1" applyAlignment="1" applyProtection="1">
      <alignment horizontal="left" vertical="top" wrapText="1"/>
      <protection locked="0"/>
    </xf>
    <xf numFmtId="0" fontId="12" fillId="3" borderId="9" xfId="0" applyFont="1" applyFill="1" applyBorder="1" applyAlignment="1">
      <alignment horizontal="left" vertical="top" wrapText="1"/>
    </xf>
    <xf numFmtId="0" fontId="12" fillId="3" borderId="3" xfId="0" applyFont="1" applyFill="1" applyBorder="1" applyAlignment="1">
      <alignment horizontal="left" vertical="top" wrapText="1"/>
    </xf>
    <xf numFmtId="0" fontId="12" fillId="3" borderId="12" xfId="0" applyFont="1" applyFill="1" applyBorder="1" applyAlignment="1">
      <alignment horizontal="left" vertical="top" wrapText="1"/>
    </xf>
    <xf numFmtId="0" fontId="10" fillId="9" borderId="2" xfId="0" applyFont="1" applyFill="1" applyBorder="1" applyAlignment="1">
      <alignment horizontal="center" vertical="center" wrapText="1"/>
    </xf>
    <xf numFmtId="0" fontId="58" fillId="3" borderId="5" xfId="0" applyFont="1" applyFill="1" applyBorder="1" applyAlignment="1" applyProtection="1">
      <alignment horizontal="left" vertical="top" wrapText="1"/>
      <protection locked="0"/>
    </xf>
    <xf numFmtId="0" fontId="56" fillId="3" borderId="1" xfId="0" applyFont="1" applyFill="1" applyBorder="1" applyAlignment="1" applyProtection="1">
      <alignment horizontal="left" vertical="top" wrapText="1"/>
      <protection locked="0"/>
    </xf>
    <xf numFmtId="0" fontId="56" fillId="3" borderId="14" xfId="0" applyFont="1" applyFill="1" applyBorder="1" applyAlignment="1" applyProtection="1">
      <alignment horizontal="left" vertical="top" wrapText="1"/>
      <protection locked="0"/>
    </xf>
    <xf numFmtId="0" fontId="36" fillId="3" borderId="0" xfId="0" applyFont="1" applyFill="1" applyAlignment="1" applyProtection="1">
      <alignment horizontal="left" wrapText="1"/>
      <protection locked="0"/>
    </xf>
    <xf numFmtId="0" fontId="0" fillId="3" borderId="0" xfId="0" applyFill="1" applyAlignment="1" applyProtection="1">
      <alignment horizontal="left" vertical="top" wrapText="1"/>
      <protection locked="0"/>
    </xf>
    <xf numFmtId="0" fontId="9" fillId="11" borderId="0" xfId="0" applyFont="1" applyFill="1" applyAlignment="1">
      <alignment horizontal="left" vertical="center" wrapText="1"/>
    </xf>
    <xf numFmtId="0" fontId="0" fillId="3" borderId="0" xfId="0" applyFill="1" applyAlignment="1">
      <alignment horizontal="left" wrapText="1"/>
    </xf>
    <xf numFmtId="0" fontId="9" fillId="11" borderId="0" xfId="0" applyFont="1" applyFill="1" applyAlignment="1">
      <alignment horizontal="left" vertical="center"/>
    </xf>
  </cellXfs>
  <cellStyles count="430">
    <cellStyle name="Currency" xfId="173" builtinId="4"/>
    <cellStyle name="Followed Hyperlink" xfId="68" builtinId="9" hidden="1"/>
    <cellStyle name="Followed Hyperlink" xfId="72" builtinId="9" hidden="1"/>
    <cellStyle name="Followed Hyperlink" xfId="76" builtinId="9" hidden="1"/>
    <cellStyle name="Followed Hyperlink" xfId="80" builtinId="9" hidden="1"/>
    <cellStyle name="Followed Hyperlink" xfId="84" builtinId="9" hidden="1"/>
    <cellStyle name="Followed Hyperlink" xfId="88" builtinId="9" hidden="1"/>
    <cellStyle name="Followed Hyperlink" xfId="92" builtinId="9" hidden="1"/>
    <cellStyle name="Followed Hyperlink" xfId="96" builtinId="9" hidden="1"/>
    <cellStyle name="Followed Hyperlink" xfId="100" builtinId="9" hidden="1"/>
    <cellStyle name="Followed Hyperlink" xfId="104" builtinId="9" hidden="1"/>
    <cellStyle name="Followed Hyperlink" xfId="108" builtinId="9" hidden="1"/>
    <cellStyle name="Followed Hyperlink" xfId="112" builtinId="9" hidden="1"/>
    <cellStyle name="Followed Hyperlink" xfId="116" builtinId="9" hidden="1"/>
    <cellStyle name="Followed Hyperlink" xfId="120" builtinId="9" hidden="1"/>
    <cellStyle name="Followed Hyperlink" xfId="124" builtinId="9" hidden="1"/>
    <cellStyle name="Followed Hyperlink" xfId="128" builtinId="9" hidden="1"/>
    <cellStyle name="Followed Hyperlink" xfId="132" builtinId="9" hidden="1"/>
    <cellStyle name="Followed Hyperlink" xfId="136" builtinId="9" hidden="1"/>
    <cellStyle name="Followed Hyperlink" xfId="140" builtinId="9" hidden="1"/>
    <cellStyle name="Followed Hyperlink" xfId="144" builtinId="9" hidden="1"/>
    <cellStyle name="Followed Hyperlink" xfId="148" builtinId="9" hidden="1"/>
    <cellStyle name="Followed Hyperlink" xfId="152" builtinId="9" hidden="1"/>
    <cellStyle name="Followed Hyperlink" xfId="156" builtinId="9" hidden="1"/>
    <cellStyle name="Followed Hyperlink" xfId="160" builtinId="9" hidden="1"/>
    <cellStyle name="Followed Hyperlink" xfId="164" builtinId="9" hidden="1"/>
    <cellStyle name="Followed Hyperlink" xfId="168" builtinId="9" hidden="1"/>
    <cellStyle name="Followed Hyperlink" xfId="172" builtinId="9" hidden="1"/>
    <cellStyle name="Followed Hyperlink" xfId="177" builtinId="9" hidden="1"/>
    <cellStyle name="Followed Hyperlink" xfId="181" builtinId="9" hidden="1"/>
    <cellStyle name="Followed Hyperlink" xfId="185" builtinId="9" hidden="1"/>
    <cellStyle name="Followed Hyperlink" xfId="189" builtinId="9" hidden="1"/>
    <cellStyle name="Followed Hyperlink" xfId="193" builtinId="9" hidden="1"/>
    <cellStyle name="Followed Hyperlink" xfId="197" builtinId="9" hidden="1"/>
    <cellStyle name="Followed Hyperlink" xfId="201" builtinId="9" hidden="1"/>
    <cellStyle name="Followed Hyperlink" xfId="205" builtinId="9" hidden="1"/>
    <cellStyle name="Followed Hyperlink" xfId="209" builtinId="9" hidden="1"/>
    <cellStyle name="Followed Hyperlink" xfId="213" builtinId="9" hidden="1"/>
    <cellStyle name="Followed Hyperlink" xfId="217" builtinId="9" hidden="1"/>
    <cellStyle name="Followed Hyperlink" xfId="221" builtinId="9" hidden="1"/>
    <cellStyle name="Followed Hyperlink" xfId="225" builtinId="9" hidden="1"/>
    <cellStyle name="Followed Hyperlink" xfId="229" builtinId="9" hidden="1"/>
    <cellStyle name="Followed Hyperlink" xfId="233" builtinId="9" hidden="1"/>
    <cellStyle name="Followed Hyperlink" xfId="237" builtinId="9" hidden="1"/>
    <cellStyle name="Followed Hyperlink" xfId="241" builtinId="9" hidden="1"/>
    <cellStyle name="Followed Hyperlink" xfId="245" builtinId="9" hidden="1"/>
    <cellStyle name="Followed Hyperlink" xfId="249" builtinId="9" hidden="1"/>
    <cellStyle name="Followed Hyperlink" xfId="253" builtinId="9" hidden="1"/>
    <cellStyle name="Followed Hyperlink" xfId="257" builtinId="9" hidden="1"/>
    <cellStyle name="Followed Hyperlink" xfId="261" builtinId="9" hidden="1"/>
    <cellStyle name="Followed Hyperlink" xfId="265" builtinId="9" hidden="1"/>
    <cellStyle name="Followed Hyperlink" xfId="269" builtinId="9" hidden="1"/>
    <cellStyle name="Followed Hyperlink" xfId="273" builtinId="9" hidden="1"/>
    <cellStyle name="Followed Hyperlink" xfId="277" builtinId="9" hidden="1"/>
    <cellStyle name="Followed Hyperlink" xfId="281" builtinId="9" hidden="1"/>
    <cellStyle name="Followed Hyperlink" xfId="285" builtinId="9" hidden="1"/>
    <cellStyle name="Followed Hyperlink" xfId="289" builtinId="9" hidden="1"/>
    <cellStyle name="Followed Hyperlink" xfId="293" builtinId="9" hidden="1"/>
    <cellStyle name="Followed Hyperlink" xfId="297" builtinId="9" hidden="1"/>
    <cellStyle name="Followed Hyperlink" xfId="301" builtinId="9" hidden="1"/>
    <cellStyle name="Followed Hyperlink" xfId="305" builtinId="9" hidden="1"/>
    <cellStyle name="Followed Hyperlink" xfId="309" builtinId="9" hidden="1"/>
    <cellStyle name="Followed Hyperlink" xfId="313" builtinId="9" hidden="1"/>
    <cellStyle name="Followed Hyperlink" xfId="317" builtinId="9" hidden="1"/>
    <cellStyle name="Followed Hyperlink" xfId="321" builtinId="9" hidden="1"/>
    <cellStyle name="Followed Hyperlink" xfId="325" builtinId="9" hidden="1"/>
    <cellStyle name="Followed Hyperlink" xfId="329" builtinId="9" hidden="1"/>
    <cellStyle name="Followed Hyperlink" xfId="333" builtinId="9" hidden="1"/>
    <cellStyle name="Followed Hyperlink" xfId="337" builtinId="9" hidden="1"/>
    <cellStyle name="Followed Hyperlink" xfId="341" builtinId="9" hidden="1"/>
    <cellStyle name="Followed Hyperlink" xfId="345" builtinId="9" hidden="1"/>
    <cellStyle name="Followed Hyperlink" xfId="349" builtinId="9" hidden="1"/>
    <cellStyle name="Followed Hyperlink" xfId="353" builtinId="9" hidden="1"/>
    <cellStyle name="Followed Hyperlink" xfId="357" builtinId="9" hidden="1"/>
    <cellStyle name="Followed Hyperlink" xfId="361" builtinId="9" hidden="1"/>
    <cellStyle name="Followed Hyperlink" xfId="365" builtinId="9" hidden="1"/>
    <cellStyle name="Followed Hyperlink" xfId="369" builtinId="9" hidden="1"/>
    <cellStyle name="Followed Hyperlink" xfId="373" builtinId="9" hidden="1"/>
    <cellStyle name="Followed Hyperlink" xfId="377" builtinId="9" hidden="1"/>
    <cellStyle name="Followed Hyperlink" xfId="381" builtinId="9" hidden="1"/>
    <cellStyle name="Followed Hyperlink" xfId="385" builtinId="9" hidden="1"/>
    <cellStyle name="Followed Hyperlink" xfId="389" builtinId="9" hidden="1"/>
    <cellStyle name="Followed Hyperlink" xfId="393" builtinId="9" hidden="1"/>
    <cellStyle name="Followed Hyperlink" xfId="397" builtinId="9" hidden="1"/>
    <cellStyle name="Followed Hyperlink" xfId="401" builtinId="9" hidden="1"/>
    <cellStyle name="Followed Hyperlink" xfId="405" builtinId="9" hidden="1"/>
    <cellStyle name="Followed Hyperlink" xfId="409" builtinId="9" hidden="1"/>
    <cellStyle name="Followed Hyperlink" xfId="413" builtinId="9" hidden="1"/>
    <cellStyle name="Followed Hyperlink" xfId="417" builtinId="9" hidden="1"/>
    <cellStyle name="Followed Hyperlink" xfId="421" builtinId="9" hidden="1"/>
    <cellStyle name="Followed Hyperlink" xfId="425" builtinId="9" hidden="1"/>
    <cellStyle name="Followed Hyperlink" xfId="429" builtinId="9" hidden="1"/>
    <cellStyle name="Followed Hyperlink" xfId="427" builtinId="9" hidden="1"/>
    <cellStyle name="Followed Hyperlink" xfId="423" builtinId="9" hidden="1"/>
    <cellStyle name="Followed Hyperlink" xfId="419" builtinId="9" hidden="1"/>
    <cellStyle name="Followed Hyperlink" xfId="415" builtinId="9" hidden="1"/>
    <cellStyle name="Followed Hyperlink" xfId="411" builtinId="9" hidden="1"/>
    <cellStyle name="Followed Hyperlink" xfId="407" builtinId="9" hidden="1"/>
    <cellStyle name="Followed Hyperlink" xfId="403" builtinId="9" hidden="1"/>
    <cellStyle name="Followed Hyperlink" xfId="399" builtinId="9" hidden="1"/>
    <cellStyle name="Followed Hyperlink" xfId="395" builtinId="9" hidden="1"/>
    <cellStyle name="Followed Hyperlink" xfId="391" builtinId="9" hidden="1"/>
    <cellStyle name="Followed Hyperlink" xfId="387" builtinId="9" hidden="1"/>
    <cellStyle name="Followed Hyperlink" xfId="383" builtinId="9" hidden="1"/>
    <cellStyle name="Followed Hyperlink" xfId="379" builtinId="9" hidden="1"/>
    <cellStyle name="Followed Hyperlink" xfId="375" builtinId="9" hidden="1"/>
    <cellStyle name="Followed Hyperlink" xfId="371" builtinId="9" hidden="1"/>
    <cellStyle name="Followed Hyperlink" xfId="367" builtinId="9" hidden="1"/>
    <cellStyle name="Followed Hyperlink" xfId="363" builtinId="9" hidden="1"/>
    <cellStyle name="Followed Hyperlink" xfId="359" builtinId="9" hidden="1"/>
    <cellStyle name="Followed Hyperlink" xfId="355" builtinId="9" hidden="1"/>
    <cellStyle name="Followed Hyperlink" xfId="351" builtinId="9" hidden="1"/>
    <cellStyle name="Followed Hyperlink" xfId="347" builtinId="9" hidden="1"/>
    <cellStyle name="Followed Hyperlink" xfId="343" builtinId="9" hidden="1"/>
    <cellStyle name="Followed Hyperlink" xfId="339" builtinId="9" hidden="1"/>
    <cellStyle name="Followed Hyperlink" xfId="335" builtinId="9" hidden="1"/>
    <cellStyle name="Followed Hyperlink" xfId="331" builtinId="9" hidden="1"/>
    <cellStyle name="Followed Hyperlink" xfId="327" builtinId="9" hidden="1"/>
    <cellStyle name="Followed Hyperlink" xfId="323" builtinId="9" hidden="1"/>
    <cellStyle name="Followed Hyperlink" xfId="319" builtinId="9" hidden="1"/>
    <cellStyle name="Followed Hyperlink" xfId="315" builtinId="9" hidden="1"/>
    <cellStyle name="Followed Hyperlink" xfId="311" builtinId="9" hidden="1"/>
    <cellStyle name="Followed Hyperlink" xfId="307" builtinId="9" hidden="1"/>
    <cellStyle name="Followed Hyperlink" xfId="303" builtinId="9" hidden="1"/>
    <cellStyle name="Followed Hyperlink" xfId="299" builtinId="9" hidden="1"/>
    <cellStyle name="Followed Hyperlink" xfId="295" builtinId="9" hidden="1"/>
    <cellStyle name="Followed Hyperlink" xfId="291" builtinId="9" hidden="1"/>
    <cellStyle name="Followed Hyperlink" xfId="287" builtinId="9" hidden="1"/>
    <cellStyle name="Followed Hyperlink" xfId="283" builtinId="9" hidden="1"/>
    <cellStyle name="Followed Hyperlink" xfId="279" builtinId="9" hidden="1"/>
    <cellStyle name="Followed Hyperlink" xfId="275" builtinId="9" hidden="1"/>
    <cellStyle name="Followed Hyperlink" xfId="271" builtinId="9" hidden="1"/>
    <cellStyle name="Followed Hyperlink" xfId="267" builtinId="9" hidden="1"/>
    <cellStyle name="Followed Hyperlink" xfId="263" builtinId="9" hidden="1"/>
    <cellStyle name="Followed Hyperlink" xfId="259" builtinId="9" hidden="1"/>
    <cellStyle name="Followed Hyperlink" xfId="255" builtinId="9" hidden="1"/>
    <cellStyle name="Followed Hyperlink" xfId="251" builtinId="9" hidden="1"/>
    <cellStyle name="Followed Hyperlink" xfId="247" builtinId="9" hidden="1"/>
    <cellStyle name="Followed Hyperlink" xfId="243" builtinId="9" hidden="1"/>
    <cellStyle name="Followed Hyperlink" xfId="239" builtinId="9" hidden="1"/>
    <cellStyle name="Followed Hyperlink" xfId="235" builtinId="9" hidden="1"/>
    <cellStyle name="Followed Hyperlink" xfId="231" builtinId="9" hidden="1"/>
    <cellStyle name="Followed Hyperlink" xfId="227" builtinId="9" hidden="1"/>
    <cellStyle name="Followed Hyperlink" xfId="223" builtinId="9" hidden="1"/>
    <cellStyle name="Followed Hyperlink" xfId="219" builtinId="9" hidden="1"/>
    <cellStyle name="Followed Hyperlink" xfId="215" builtinId="9" hidden="1"/>
    <cellStyle name="Followed Hyperlink" xfId="211" builtinId="9" hidden="1"/>
    <cellStyle name="Followed Hyperlink" xfId="207" builtinId="9" hidden="1"/>
    <cellStyle name="Followed Hyperlink" xfId="203" builtinId="9" hidden="1"/>
    <cellStyle name="Followed Hyperlink" xfId="199" builtinId="9" hidden="1"/>
    <cellStyle name="Followed Hyperlink" xfId="195" builtinId="9" hidden="1"/>
    <cellStyle name="Followed Hyperlink" xfId="191" builtinId="9" hidden="1"/>
    <cellStyle name="Followed Hyperlink" xfId="187" builtinId="9" hidden="1"/>
    <cellStyle name="Followed Hyperlink" xfId="183" builtinId="9" hidden="1"/>
    <cellStyle name="Followed Hyperlink" xfId="179" builtinId="9" hidden="1"/>
    <cellStyle name="Followed Hyperlink" xfId="175" builtinId="9" hidden="1"/>
    <cellStyle name="Followed Hyperlink" xfId="170" builtinId="9" hidden="1"/>
    <cellStyle name="Followed Hyperlink" xfId="166" builtinId="9" hidden="1"/>
    <cellStyle name="Followed Hyperlink" xfId="162" builtinId="9" hidden="1"/>
    <cellStyle name="Followed Hyperlink" xfId="158" builtinId="9" hidden="1"/>
    <cellStyle name="Followed Hyperlink" xfId="154" builtinId="9" hidden="1"/>
    <cellStyle name="Followed Hyperlink" xfId="150" builtinId="9" hidden="1"/>
    <cellStyle name="Followed Hyperlink" xfId="146" builtinId="9" hidden="1"/>
    <cellStyle name="Followed Hyperlink" xfId="142" builtinId="9" hidden="1"/>
    <cellStyle name="Followed Hyperlink" xfId="138" builtinId="9" hidden="1"/>
    <cellStyle name="Followed Hyperlink" xfId="134" builtinId="9" hidden="1"/>
    <cellStyle name="Followed Hyperlink" xfId="130" builtinId="9" hidden="1"/>
    <cellStyle name="Followed Hyperlink" xfId="126" builtinId="9" hidden="1"/>
    <cellStyle name="Followed Hyperlink" xfId="122" builtinId="9" hidden="1"/>
    <cellStyle name="Followed Hyperlink" xfId="118" builtinId="9" hidden="1"/>
    <cellStyle name="Followed Hyperlink" xfId="114" builtinId="9" hidden="1"/>
    <cellStyle name="Followed Hyperlink" xfId="110" builtinId="9" hidden="1"/>
    <cellStyle name="Followed Hyperlink" xfId="106" builtinId="9" hidden="1"/>
    <cellStyle name="Followed Hyperlink" xfId="102" builtinId="9" hidden="1"/>
    <cellStyle name="Followed Hyperlink" xfId="98" builtinId="9" hidden="1"/>
    <cellStyle name="Followed Hyperlink" xfId="94" builtinId="9" hidden="1"/>
    <cellStyle name="Followed Hyperlink" xfId="90" builtinId="9" hidden="1"/>
    <cellStyle name="Followed Hyperlink" xfId="86" builtinId="9" hidden="1"/>
    <cellStyle name="Followed Hyperlink" xfId="82" builtinId="9" hidden="1"/>
    <cellStyle name="Followed Hyperlink" xfId="78" builtinId="9" hidden="1"/>
    <cellStyle name="Followed Hyperlink" xfId="74" builtinId="9" hidden="1"/>
    <cellStyle name="Followed Hyperlink" xfId="70" builtinId="9" hidden="1"/>
    <cellStyle name="Followed Hyperlink" xfId="66" builtinId="9" hidden="1"/>
    <cellStyle name="Followed Hyperlink" xfId="24" builtinId="9" hidden="1"/>
    <cellStyle name="Followed Hyperlink" xfId="26" builtinId="9" hidden="1"/>
    <cellStyle name="Followed Hyperlink" xfId="28" builtinId="9" hidden="1"/>
    <cellStyle name="Followed Hyperlink" xfId="32" builtinId="9" hidden="1"/>
    <cellStyle name="Followed Hyperlink" xfId="34" builtinId="9" hidden="1"/>
    <cellStyle name="Followed Hyperlink" xfId="36" builtinId="9" hidden="1"/>
    <cellStyle name="Followed Hyperlink" xfId="40" builtinId="9" hidden="1"/>
    <cellStyle name="Followed Hyperlink" xfId="42" builtinId="9" hidden="1"/>
    <cellStyle name="Followed Hyperlink" xfId="44" builtinId="9" hidden="1"/>
    <cellStyle name="Followed Hyperlink" xfId="48" builtinId="9" hidden="1"/>
    <cellStyle name="Followed Hyperlink" xfId="50" builtinId="9" hidden="1"/>
    <cellStyle name="Followed Hyperlink" xfId="52" builtinId="9" hidden="1"/>
    <cellStyle name="Followed Hyperlink" xfId="56" builtinId="9" hidden="1"/>
    <cellStyle name="Followed Hyperlink" xfId="58" builtinId="9" hidden="1"/>
    <cellStyle name="Followed Hyperlink" xfId="60" builtinId="9" hidden="1"/>
    <cellStyle name="Followed Hyperlink" xfId="64" builtinId="9" hidden="1"/>
    <cellStyle name="Followed Hyperlink" xfId="62" builtinId="9" hidden="1"/>
    <cellStyle name="Followed Hyperlink" xfId="54" builtinId="9" hidden="1"/>
    <cellStyle name="Followed Hyperlink" xfId="46" builtinId="9" hidden="1"/>
    <cellStyle name="Followed Hyperlink" xfId="38" builtinId="9" hidden="1"/>
    <cellStyle name="Followed Hyperlink" xfId="30" builtinId="9" hidden="1"/>
    <cellStyle name="Followed Hyperlink" xfId="22" builtinId="9" hidden="1"/>
    <cellStyle name="Followed Hyperlink" xfId="10" builtinId="9" hidden="1"/>
    <cellStyle name="Followed Hyperlink" xfId="12" builtinId="9" hidden="1"/>
    <cellStyle name="Followed Hyperlink" xfId="16" builtinId="9" hidden="1"/>
    <cellStyle name="Followed Hyperlink" xfId="18" builtinId="9" hidden="1"/>
    <cellStyle name="Followed Hyperlink" xfId="20" builtinId="9" hidden="1"/>
    <cellStyle name="Followed Hyperlink" xfId="14" builtinId="9" hidden="1"/>
    <cellStyle name="Followed Hyperlink" xfId="6" builtinId="9" hidden="1"/>
    <cellStyle name="Followed Hyperlink" xfId="8" builtinId="9" hidden="1"/>
    <cellStyle name="Followed Hyperlink" xfId="4" builtinId="9" hidden="1"/>
    <cellStyle name="Followed Hyperlink" xfId="2" builtinId="9" hidden="1"/>
    <cellStyle name="Hyperlink" xfId="169" builtinId="8" hidden="1"/>
    <cellStyle name="Hyperlink" xfId="171" builtinId="8" hidden="1"/>
    <cellStyle name="Hyperlink" xfId="176" builtinId="8" hidden="1"/>
    <cellStyle name="Hyperlink" xfId="178" builtinId="8" hidden="1"/>
    <cellStyle name="Hyperlink" xfId="180" builtinId="8" hidden="1"/>
    <cellStyle name="Hyperlink" xfId="184" builtinId="8" hidden="1"/>
    <cellStyle name="Hyperlink" xfId="186" builtinId="8" hidden="1"/>
    <cellStyle name="Hyperlink" xfId="188" builtinId="8" hidden="1"/>
    <cellStyle name="Hyperlink" xfId="192" builtinId="8" hidden="1"/>
    <cellStyle name="Hyperlink" xfId="194" builtinId="8" hidden="1"/>
    <cellStyle name="Hyperlink" xfId="196" builtinId="8" hidden="1"/>
    <cellStyle name="Hyperlink" xfId="200" builtinId="8" hidden="1"/>
    <cellStyle name="Hyperlink" xfId="202" builtinId="8" hidden="1"/>
    <cellStyle name="Hyperlink" xfId="204" builtinId="8" hidden="1"/>
    <cellStyle name="Hyperlink" xfId="208" builtinId="8" hidden="1"/>
    <cellStyle name="Hyperlink" xfId="210" builtinId="8" hidden="1"/>
    <cellStyle name="Hyperlink" xfId="212" builtinId="8" hidden="1"/>
    <cellStyle name="Hyperlink" xfId="216" builtinId="8" hidden="1"/>
    <cellStyle name="Hyperlink" xfId="218" builtinId="8" hidden="1"/>
    <cellStyle name="Hyperlink" xfId="220" builtinId="8" hidden="1"/>
    <cellStyle name="Hyperlink" xfId="224" builtinId="8" hidden="1"/>
    <cellStyle name="Hyperlink" xfId="226" builtinId="8" hidden="1"/>
    <cellStyle name="Hyperlink" xfId="228" builtinId="8" hidden="1"/>
    <cellStyle name="Hyperlink" xfId="232" builtinId="8" hidden="1"/>
    <cellStyle name="Hyperlink" xfId="234" builtinId="8" hidden="1"/>
    <cellStyle name="Hyperlink" xfId="236" builtinId="8" hidden="1"/>
    <cellStyle name="Hyperlink" xfId="240" builtinId="8" hidden="1"/>
    <cellStyle name="Hyperlink" xfId="242" builtinId="8" hidden="1"/>
    <cellStyle name="Hyperlink" xfId="244" builtinId="8" hidden="1"/>
    <cellStyle name="Hyperlink" xfId="248" builtinId="8" hidden="1"/>
    <cellStyle name="Hyperlink" xfId="250" builtinId="8" hidden="1"/>
    <cellStyle name="Hyperlink" xfId="252" builtinId="8" hidden="1"/>
    <cellStyle name="Hyperlink" xfId="256" builtinId="8" hidden="1"/>
    <cellStyle name="Hyperlink" xfId="258" builtinId="8" hidden="1"/>
    <cellStyle name="Hyperlink" xfId="260" builtinId="8" hidden="1"/>
    <cellStyle name="Hyperlink" xfId="264" builtinId="8" hidden="1"/>
    <cellStyle name="Hyperlink" xfId="266" builtinId="8" hidden="1"/>
    <cellStyle name="Hyperlink" xfId="268" builtinId="8" hidden="1"/>
    <cellStyle name="Hyperlink" xfId="272" builtinId="8" hidden="1"/>
    <cellStyle name="Hyperlink" xfId="274" builtinId="8" hidden="1"/>
    <cellStyle name="Hyperlink" xfId="276" builtinId="8" hidden="1"/>
    <cellStyle name="Hyperlink" xfId="280" builtinId="8" hidden="1"/>
    <cellStyle name="Hyperlink" xfId="282" builtinId="8" hidden="1"/>
    <cellStyle name="Hyperlink" xfId="284" builtinId="8" hidden="1"/>
    <cellStyle name="Hyperlink" xfId="288" builtinId="8" hidden="1"/>
    <cellStyle name="Hyperlink" xfId="290" builtinId="8" hidden="1"/>
    <cellStyle name="Hyperlink" xfId="292" builtinId="8" hidden="1"/>
    <cellStyle name="Hyperlink" xfId="296" builtinId="8" hidden="1"/>
    <cellStyle name="Hyperlink" xfId="298" builtinId="8" hidden="1"/>
    <cellStyle name="Hyperlink" xfId="300" builtinId="8" hidden="1"/>
    <cellStyle name="Hyperlink" xfId="304" builtinId="8" hidden="1"/>
    <cellStyle name="Hyperlink" xfId="306" builtinId="8" hidden="1"/>
    <cellStyle name="Hyperlink" xfId="308" builtinId="8" hidden="1"/>
    <cellStyle name="Hyperlink" xfId="312" builtinId="8" hidden="1"/>
    <cellStyle name="Hyperlink" xfId="314" builtinId="8" hidden="1"/>
    <cellStyle name="Hyperlink" xfId="316" builtinId="8" hidden="1"/>
    <cellStyle name="Hyperlink" xfId="320" builtinId="8" hidden="1"/>
    <cellStyle name="Hyperlink" xfId="322" builtinId="8" hidden="1"/>
    <cellStyle name="Hyperlink" xfId="324" builtinId="8" hidden="1"/>
    <cellStyle name="Hyperlink" xfId="328" builtinId="8" hidden="1"/>
    <cellStyle name="Hyperlink" xfId="330" builtinId="8" hidden="1"/>
    <cellStyle name="Hyperlink" xfId="332" builtinId="8" hidden="1"/>
    <cellStyle name="Hyperlink" xfId="336" builtinId="8" hidden="1"/>
    <cellStyle name="Hyperlink" xfId="338" builtinId="8" hidden="1"/>
    <cellStyle name="Hyperlink" xfId="340" builtinId="8" hidden="1"/>
    <cellStyle name="Hyperlink" xfId="344" builtinId="8" hidden="1"/>
    <cellStyle name="Hyperlink" xfId="346" builtinId="8" hidden="1"/>
    <cellStyle name="Hyperlink" xfId="348" builtinId="8" hidden="1"/>
    <cellStyle name="Hyperlink" xfId="352" builtinId="8" hidden="1"/>
    <cellStyle name="Hyperlink" xfId="354" builtinId="8" hidden="1"/>
    <cellStyle name="Hyperlink" xfId="356" builtinId="8" hidden="1"/>
    <cellStyle name="Hyperlink" xfId="360" builtinId="8" hidden="1"/>
    <cellStyle name="Hyperlink" xfId="362" builtinId="8" hidden="1"/>
    <cellStyle name="Hyperlink" xfId="364" builtinId="8" hidden="1"/>
    <cellStyle name="Hyperlink" xfId="368" builtinId="8" hidden="1"/>
    <cellStyle name="Hyperlink" xfId="370" builtinId="8" hidden="1"/>
    <cellStyle name="Hyperlink" xfId="372" builtinId="8" hidden="1"/>
    <cellStyle name="Hyperlink" xfId="376" builtinId="8" hidden="1"/>
    <cellStyle name="Hyperlink" xfId="378" builtinId="8" hidden="1"/>
    <cellStyle name="Hyperlink" xfId="380" builtinId="8" hidden="1"/>
    <cellStyle name="Hyperlink" xfId="384" builtinId="8" hidden="1"/>
    <cellStyle name="Hyperlink" xfId="386" builtinId="8" hidden="1"/>
    <cellStyle name="Hyperlink" xfId="388" builtinId="8" hidden="1"/>
    <cellStyle name="Hyperlink" xfId="392" builtinId="8" hidden="1"/>
    <cellStyle name="Hyperlink" xfId="394" builtinId="8" hidden="1"/>
    <cellStyle name="Hyperlink" xfId="396" builtinId="8" hidden="1"/>
    <cellStyle name="Hyperlink" xfId="400" builtinId="8" hidden="1"/>
    <cellStyle name="Hyperlink" xfId="402" builtinId="8" hidden="1"/>
    <cellStyle name="Hyperlink" xfId="404" builtinId="8" hidden="1"/>
    <cellStyle name="Hyperlink" xfId="408" builtinId="8" hidden="1"/>
    <cellStyle name="Hyperlink" xfId="410" builtinId="8" hidden="1"/>
    <cellStyle name="Hyperlink" xfId="412" builtinId="8" hidden="1"/>
    <cellStyle name="Hyperlink" xfId="416" builtinId="8" hidden="1"/>
    <cellStyle name="Hyperlink" xfId="418" builtinId="8" hidden="1"/>
    <cellStyle name="Hyperlink" xfId="420" builtinId="8" hidden="1"/>
    <cellStyle name="Hyperlink" xfId="424" builtinId="8" hidden="1"/>
    <cellStyle name="Hyperlink" xfId="426" builtinId="8" hidden="1"/>
    <cellStyle name="Hyperlink" xfId="428" builtinId="8" hidden="1"/>
    <cellStyle name="Hyperlink" xfId="422" builtinId="8" hidden="1"/>
    <cellStyle name="Hyperlink" xfId="414" builtinId="8" hidden="1"/>
    <cellStyle name="Hyperlink" xfId="406" builtinId="8" hidden="1"/>
    <cellStyle name="Hyperlink" xfId="398" builtinId="8" hidden="1"/>
    <cellStyle name="Hyperlink" xfId="390" builtinId="8" hidden="1"/>
    <cellStyle name="Hyperlink" xfId="382" builtinId="8" hidden="1"/>
    <cellStyle name="Hyperlink" xfId="374" builtinId="8" hidden="1"/>
    <cellStyle name="Hyperlink" xfId="366" builtinId="8" hidden="1"/>
    <cellStyle name="Hyperlink" xfId="358" builtinId="8" hidden="1"/>
    <cellStyle name="Hyperlink" xfId="350" builtinId="8" hidden="1"/>
    <cellStyle name="Hyperlink" xfId="342" builtinId="8" hidden="1"/>
    <cellStyle name="Hyperlink" xfId="334" builtinId="8" hidden="1"/>
    <cellStyle name="Hyperlink" xfId="326" builtinId="8" hidden="1"/>
    <cellStyle name="Hyperlink" xfId="318" builtinId="8" hidden="1"/>
    <cellStyle name="Hyperlink" xfId="310" builtinId="8" hidden="1"/>
    <cellStyle name="Hyperlink" xfId="302" builtinId="8" hidden="1"/>
    <cellStyle name="Hyperlink" xfId="294" builtinId="8" hidden="1"/>
    <cellStyle name="Hyperlink" xfId="286" builtinId="8" hidden="1"/>
    <cellStyle name="Hyperlink" xfId="278" builtinId="8" hidden="1"/>
    <cellStyle name="Hyperlink" xfId="270" builtinId="8" hidden="1"/>
    <cellStyle name="Hyperlink" xfId="262" builtinId="8" hidden="1"/>
    <cellStyle name="Hyperlink" xfId="254" builtinId="8" hidden="1"/>
    <cellStyle name="Hyperlink" xfId="246" builtinId="8" hidden="1"/>
    <cellStyle name="Hyperlink" xfId="238" builtinId="8" hidden="1"/>
    <cellStyle name="Hyperlink" xfId="230" builtinId="8" hidden="1"/>
    <cellStyle name="Hyperlink" xfId="222" builtinId="8" hidden="1"/>
    <cellStyle name="Hyperlink" xfId="214" builtinId="8" hidden="1"/>
    <cellStyle name="Hyperlink" xfId="206" builtinId="8" hidden="1"/>
    <cellStyle name="Hyperlink" xfId="198" builtinId="8" hidden="1"/>
    <cellStyle name="Hyperlink" xfId="190" builtinId="8" hidden="1"/>
    <cellStyle name="Hyperlink" xfId="182" builtinId="8" hidden="1"/>
    <cellStyle name="Hyperlink" xfId="174"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7" builtinId="8" hidden="1"/>
    <cellStyle name="Hyperlink" xfId="165" builtinId="8" hidden="1"/>
    <cellStyle name="Hyperlink" xfId="149" builtinId="8" hidden="1"/>
    <cellStyle name="Hyperlink" xfId="133" builtinId="8" hidden="1"/>
    <cellStyle name="Hyperlink" xfId="117" builtinId="8" hidden="1"/>
    <cellStyle name="Hyperlink" xfId="101" builtinId="8" hidden="1"/>
    <cellStyle name="Hyperlink" xfId="85" builtinId="8" hidden="1"/>
    <cellStyle name="Hyperlink" xfId="33" builtinId="8" hidden="1"/>
    <cellStyle name="Hyperlink" xfId="35"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71" builtinId="8" hidden="1"/>
    <cellStyle name="Hyperlink" xfId="69" builtinId="8" hidden="1"/>
    <cellStyle name="Hyperlink" xfId="37"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9" builtinId="8" hidden="1"/>
    <cellStyle name="Hyperlink" xfId="11" builtinId="8" hidden="1"/>
    <cellStyle name="Hyperlink" xfId="13" builtinId="8" hidden="1"/>
    <cellStyle name="Hyperlink" xfId="15" builtinId="8" hidden="1"/>
    <cellStyle name="Hyperlink" xfId="3" builtinId="8" hidden="1"/>
    <cellStyle name="Hyperlink" xfId="7" builtinId="8" hidden="1"/>
    <cellStyle name="Hyperlink" xfId="5" builtinId="8" hidden="1"/>
    <cellStyle name="Hyperlink" xfId="1" builtinId="8" hidden="1"/>
    <cellStyle name="Normal" xfId="0" builtinId="0"/>
  </cellStyles>
  <dxfs count="0"/>
  <tableStyles count="0" defaultTableStyle="TableStyleMedium2" defaultPivotStyle="PivotStyleLight16"/>
  <colors>
    <mruColors>
      <color rgb="FF93B7BE"/>
      <color rgb="FFE6E6E6"/>
      <color rgb="FF1567BA"/>
      <color rgb="FF028783"/>
      <color rgb="FF003842"/>
      <color rgb="FF4B5254"/>
      <color rgb="FF009896"/>
      <color rgb="FF00323E"/>
      <color rgb="FF003366"/>
      <color rgb="FF59BD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257176</xdr:colOff>
      <xdr:row>56</xdr:row>
      <xdr:rowOff>73025</xdr:rowOff>
    </xdr:from>
    <xdr:to>
      <xdr:col>9</xdr:col>
      <xdr:colOff>407998</xdr:colOff>
      <xdr:row>72</xdr:row>
      <xdr:rowOff>9136</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rcRect/>
        <a:stretch/>
      </xdr:blipFill>
      <xdr:spPr>
        <a:xfrm>
          <a:off x="257176" y="12598400"/>
          <a:ext cx="6532572" cy="2831711"/>
        </a:xfrm>
        <a:prstGeom prst="rect">
          <a:avLst/>
        </a:prstGeom>
      </xdr:spPr>
    </xdr:pic>
    <xdr:clientData/>
  </xdr:twoCellAnchor>
  <xdr:twoCellAnchor editAs="oneCell">
    <xdr:from>
      <xdr:col>1</xdr:col>
      <xdr:colOff>991795</xdr:colOff>
      <xdr:row>105</xdr:row>
      <xdr:rowOff>187325</xdr:rowOff>
    </xdr:from>
    <xdr:to>
      <xdr:col>5</xdr:col>
      <xdr:colOff>42799</xdr:colOff>
      <xdr:row>112</xdr:row>
      <xdr:rowOff>1397</xdr:rowOff>
    </xdr:to>
    <xdr:pic>
      <xdr:nvPicPr>
        <xdr:cNvPr id="12" name="Picture 11">
          <a:extLst>
            <a:ext uri="{FF2B5EF4-FFF2-40B4-BE49-F238E27FC236}">
              <a16:creationId xmlns:a16="http://schemas.microsoft.com/office/drawing/2014/main" id="{E5B5E493-5BD5-4D3B-B001-F2B822787CB9}"/>
            </a:ext>
          </a:extLst>
        </xdr:cNvPr>
        <xdr:cNvPicPr>
          <a:picLocks noChangeAspect="1"/>
        </xdr:cNvPicPr>
      </xdr:nvPicPr>
      <xdr:blipFill>
        <a:blip xmlns:r="http://schemas.openxmlformats.org/officeDocument/2006/relationships" r:embed="rId2"/>
        <a:stretch>
          <a:fillRect/>
        </a:stretch>
      </xdr:blipFill>
      <xdr:spPr>
        <a:xfrm>
          <a:off x="1588695" y="22348825"/>
          <a:ext cx="2213304" cy="1147572"/>
        </a:xfrm>
        <a:prstGeom prst="rect">
          <a:avLst/>
        </a:prstGeom>
      </xdr:spPr>
    </xdr:pic>
    <xdr:clientData/>
  </xdr:twoCellAnchor>
  <xdr:twoCellAnchor editAs="oneCell">
    <xdr:from>
      <xdr:col>9</xdr:col>
      <xdr:colOff>149225</xdr:colOff>
      <xdr:row>108</xdr:row>
      <xdr:rowOff>21183</xdr:rowOff>
    </xdr:from>
    <xdr:to>
      <xdr:col>14</xdr:col>
      <xdr:colOff>327893</xdr:colOff>
      <xdr:row>111</xdr:row>
      <xdr:rowOff>47625</xdr:rowOff>
    </xdr:to>
    <xdr:pic>
      <xdr:nvPicPr>
        <xdr:cNvPr id="14" name="Picture 13">
          <a:extLst>
            <a:ext uri="{FF2B5EF4-FFF2-40B4-BE49-F238E27FC236}">
              <a16:creationId xmlns:a16="http://schemas.microsoft.com/office/drawing/2014/main" id="{40FFDF0B-626F-418F-B3AB-0AC8CE26F8BB}"/>
            </a:ext>
          </a:extLst>
        </xdr:cNvPr>
        <xdr:cNvPicPr>
          <a:picLocks noChangeAspect="1"/>
        </xdr:cNvPicPr>
      </xdr:nvPicPr>
      <xdr:blipFill>
        <a:blip xmlns:r="http://schemas.openxmlformats.org/officeDocument/2006/relationships" r:embed="rId3"/>
        <a:stretch>
          <a:fillRect/>
        </a:stretch>
      </xdr:blipFill>
      <xdr:spPr>
        <a:xfrm>
          <a:off x="6105525" y="22754183"/>
          <a:ext cx="3163168" cy="5979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220806</xdr:colOff>
      <xdr:row>4</xdr:row>
      <xdr:rowOff>139701</xdr:rowOff>
    </xdr:from>
    <xdr:to>
      <xdr:col>2</xdr:col>
      <xdr:colOff>1897206</xdr:colOff>
      <xdr:row>12</xdr:row>
      <xdr:rowOff>116031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rcRect t="2618" b="2618"/>
        <a:stretch/>
      </xdr:blipFill>
      <xdr:spPr>
        <a:xfrm>
          <a:off x="5373831" y="1216026"/>
          <a:ext cx="1676400" cy="1443180"/>
        </a:xfrm>
        <a:prstGeom prst="rect">
          <a:avLst/>
        </a:prstGeom>
      </xdr:spPr>
    </xdr:pic>
    <xdr:clientData/>
  </xdr:twoCellAnchor>
  <xdr:twoCellAnchor editAs="oneCell">
    <xdr:from>
      <xdr:col>1</xdr:col>
      <xdr:colOff>389940</xdr:colOff>
      <xdr:row>4</xdr:row>
      <xdr:rowOff>142875</xdr:rowOff>
    </xdr:from>
    <xdr:to>
      <xdr:col>1</xdr:col>
      <xdr:colOff>1969085</xdr:colOff>
      <xdr:row>12</xdr:row>
      <xdr:rowOff>104775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rcRect/>
        <a:stretch/>
      </xdr:blipFill>
      <xdr:spPr>
        <a:xfrm>
          <a:off x="3495090" y="1219200"/>
          <a:ext cx="1579145" cy="1428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78494</xdr:colOff>
      <xdr:row>0</xdr:row>
      <xdr:rowOff>141509</xdr:rowOff>
    </xdr:from>
    <xdr:to>
      <xdr:col>9</xdr:col>
      <xdr:colOff>107307</xdr:colOff>
      <xdr:row>7</xdr:row>
      <xdr:rowOff>113662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11279894" y="141509"/>
          <a:ext cx="1581388" cy="1410428"/>
        </a:xfrm>
        <a:prstGeom prst="rect">
          <a:avLst/>
        </a:prstGeom>
      </xdr:spPr>
    </xdr:pic>
    <xdr:clientData/>
  </xdr:twoCellAnchor>
  <xdr:twoCellAnchor editAs="oneCell">
    <xdr:from>
      <xdr:col>6</xdr:col>
      <xdr:colOff>236206</xdr:colOff>
      <xdr:row>0</xdr:row>
      <xdr:rowOff>141126</xdr:rowOff>
    </xdr:from>
    <xdr:to>
      <xdr:col>7</xdr:col>
      <xdr:colOff>1472061</xdr:colOff>
      <xdr:row>7</xdr:row>
      <xdr:rowOff>104590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rcRect/>
        <a:stretch/>
      </xdr:blipFill>
      <xdr:spPr>
        <a:xfrm>
          <a:off x="9589756" y="141126"/>
          <a:ext cx="1531130" cy="1401739"/>
        </a:xfrm>
        <a:prstGeom prst="rect">
          <a:avLst/>
        </a:prstGeom>
      </xdr:spPr>
    </xdr:pic>
    <xdr:clientData/>
  </xdr:twoCellAnchor>
  <xdr:oneCellAnchor>
    <xdr:from>
      <xdr:col>0</xdr:col>
      <xdr:colOff>348637</xdr:colOff>
      <xdr:row>97</xdr:row>
      <xdr:rowOff>64136</xdr:rowOff>
    </xdr:from>
    <xdr:ext cx="5419046" cy="3983892"/>
    <xdr:pic>
      <xdr:nvPicPr>
        <xdr:cNvPr id="3" name="Picture 2">
          <a:extLst>
            <a:ext uri="{FF2B5EF4-FFF2-40B4-BE49-F238E27FC236}">
              <a16:creationId xmlns:a16="http://schemas.microsoft.com/office/drawing/2014/main" id="{34DABC93-7788-5B40-B94A-59C6A77EFB9A}"/>
            </a:ext>
          </a:extLst>
        </xdr:cNvPr>
        <xdr:cNvPicPr/>
      </xdr:nvPicPr>
      <xdr:blipFill>
        <a:blip xmlns:r="http://schemas.openxmlformats.org/officeDocument/2006/relationships" r:embed="rId3"/>
        <a:srcRect/>
        <a:stretch/>
      </xdr:blipFill>
      <xdr:spPr bwMode="auto">
        <a:xfrm>
          <a:off x="348637" y="100895786"/>
          <a:ext cx="5419046" cy="3983892"/>
        </a:xfrm>
        <a:prstGeom prst="rect">
          <a:avLst/>
        </a:prstGeom>
        <a:noFill/>
        <a:ln>
          <a:noFill/>
        </a:ln>
      </xdr:spPr>
    </xdr:pic>
    <xdr:clientData/>
  </xdr:oneCellAnchor>
  <xdr:oneCellAnchor>
    <xdr:from>
      <xdr:col>11</xdr:col>
      <xdr:colOff>118831</xdr:colOff>
      <xdr:row>0</xdr:row>
      <xdr:rowOff>161427</xdr:rowOff>
    </xdr:from>
    <xdr:ext cx="1603226" cy="1456453"/>
    <xdr:pic>
      <xdr:nvPicPr>
        <xdr:cNvPr id="5" name="Picture 4">
          <a:extLst>
            <a:ext uri="{FF2B5EF4-FFF2-40B4-BE49-F238E27FC236}">
              <a16:creationId xmlns:a16="http://schemas.microsoft.com/office/drawing/2014/main" id="{109D10A9-293C-124F-98AD-6566A265D735}"/>
            </a:ext>
          </a:extLst>
        </xdr:cNvPr>
        <xdr:cNvPicPr>
          <a:picLocks noChangeAspect="1"/>
        </xdr:cNvPicPr>
      </xdr:nvPicPr>
      <xdr:blipFill>
        <a:blip xmlns:r="http://schemas.openxmlformats.org/officeDocument/2006/relationships" r:embed="rId4"/>
        <a:srcRect/>
        <a:stretch/>
      </xdr:blipFill>
      <xdr:spPr>
        <a:xfrm>
          <a:off x="15587431" y="161427"/>
          <a:ext cx="1603226" cy="1456453"/>
        </a:xfrm>
        <a:prstGeom prst="rect">
          <a:avLst/>
        </a:prstGeom>
      </xdr:spPr>
    </xdr:pic>
    <xdr:clientData/>
  </xdr:oneCellAnchor>
  <xdr:oneCellAnchor>
    <xdr:from>
      <xdr:col>13</xdr:col>
      <xdr:colOff>30837</xdr:colOff>
      <xdr:row>0</xdr:row>
      <xdr:rowOff>159817</xdr:rowOff>
    </xdr:from>
    <xdr:ext cx="1671465" cy="1474139"/>
    <xdr:pic>
      <xdr:nvPicPr>
        <xdr:cNvPr id="6" name="Picture 5">
          <a:extLst>
            <a:ext uri="{FF2B5EF4-FFF2-40B4-BE49-F238E27FC236}">
              <a16:creationId xmlns:a16="http://schemas.microsoft.com/office/drawing/2014/main" id="{071339F1-E1DE-914B-875A-0418A711D038}"/>
            </a:ext>
          </a:extLst>
        </xdr:cNvPr>
        <xdr:cNvPicPr>
          <a:picLocks noChangeAspect="1"/>
        </xdr:cNvPicPr>
      </xdr:nvPicPr>
      <xdr:blipFill>
        <a:blip xmlns:r="http://schemas.openxmlformats.org/officeDocument/2006/relationships" r:embed="rId5"/>
        <a:srcRect/>
        <a:stretch/>
      </xdr:blipFill>
      <xdr:spPr>
        <a:xfrm>
          <a:off x="18052137" y="159817"/>
          <a:ext cx="1671465" cy="147413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17887</xdr:colOff>
      <xdr:row>1</xdr:row>
      <xdr:rowOff>88035</xdr:rowOff>
    </xdr:from>
    <xdr:to>
      <xdr:col>7</xdr:col>
      <xdr:colOff>1478166</xdr:colOff>
      <xdr:row>8</xdr:row>
      <xdr:rowOff>122960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rcRect/>
        <a:stretch/>
      </xdr:blipFill>
      <xdr:spPr>
        <a:xfrm>
          <a:off x="11615975" y="424211"/>
          <a:ext cx="1463454" cy="136039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pogée solutions linguistiques" id="{B0D8A4CF-4C30-4B8D-A028-D228D42A4D65}" userId="Apogée solutions linguistiques" providerId="None"/>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75" dT="2024-08-08T17:06:18.28" personId="{B0D8A4CF-4C30-4B8D-A028-D228D42A4D65}" id="{AE42EA41-5572-46E5-AE8C-938B432B7264}">
    <text>Please note that we changed the order of the terms so that they are in alphabetical order in French as well.</text>
  </threadedComment>
</ThreadedComments>
</file>

<file path=xl/threadedComments/threadedComment2.xml><?xml version="1.0" encoding="utf-8"?>
<ThreadedComments xmlns="http://schemas.microsoft.com/office/spreadsheetml/2018/threadedcomments" xmlns:x="http://schemas.openxmlformats.org/spreadsheetml/2006/main">
  <threadedComment ref="A3" dT="2024-08-08T17:14:31.00" personId="{B0D8A4CF-4C30-4B8D-A028-D228D42A4D65}" id="{3E9E0BB6-5E61-4961-B048-3EA07A2B1A28}">
    <text>Please note that there is no worksheet named “Municipal Services/Services municipaux”. Should it be “Services and Assets/Services et actifs”?</text>
  </threadedComment>
</ThreadedComments>
</file>

<file path=xl/threadedComments/threadedComment3.xml><?xml version="1.0" encoding="utf-8"?>
<ThreadedComments xmlns="http://schemas.microsoft.com/office/spreadsheetml/2018/threadedcomments" xmlns:x="http://schemas.openxmlformats.org/spreadsheetml/2006/main">
  <threadedComment ref="A7" dT="2024-08-08T17:22:19.83" personId="{B0D8A4CF-4C30-4B8D-A028-D228D42A4D65}" id="{0F0B870A-6028-4235-9704-97F977736087}">
    <text>Please note that the worksheet #4 is not named “Current Levels of Service/Niveaux de service actuels”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 Id="rId4" Type="http://schemas.microsoft.com/office/2017/10/relationships/threadedComment" Target="../threadedComments/threadedComment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A575C"/>
    <pageSetUpPr fitToPage="1"/>
  </sheetPr>
  <dimension ref="A1:S115"/>
  <sheetViews>
    <sheetView topLeftCell="A75" zoomScaleNormal="100" workbookViewId="0"/>
  </sheetViews>
  <sheetFormatPr defaultColWidth="8.81640625" defaultRowHeight="14.5"/>
  <cols>
    <col min="1" max="1" width="8.81640625" style="9" customWidth="1"/>
    <col min="2" max="2" width="22.1796875" style="9" customWidth="1"/>
    <col min="3" max="3" width="8.81640625" style="9"/>
    <col min="4" max="4" width="8.81640625" style="9" customWidth="1"/>
    <col min="5" max="5" width="7.1796875" style="9" customWidth="1"/>
    <col min="6" max="16384" width="8.81640625" style="9"/>
  </cols>
  <sheetData>
    <row r="1" spans="1:18">
      <c r="A1" s="86"/>
      <c r="B1" s="82"/>
      <c r="C1" s="82"/>
      <c r="D1" s="82"/>
      <c r="E1" s="82"/>
      <c r="F1" s="82"/>
      <c r="G1" s="82"/>
      <c r="H1" s="82"/>
      <c r="I1" s="82"/>
      <c r="J1" s="82"/>
      <c r="K1" s="82"/>
      <c r="L1" s="82"/>
      <c r="M1" s="82"/>
      <c r="N1" s="82"/>
      <c r="O1" s="82"/>
      <c r="P1" s="82"/>
      <c r="Q1" s="82"/>
      <c r="R1" s="8"/>
    </row>
    <row r="2" spans="1:18" ht="32.15" customHeight="1">
      <c r="A2" s="83" t="s">
        <v>0</v>
      </c>
      <c r="B2" s="173"/>
      <c r="C2" s="82"/>
      <c r="D2" s="173"/>
      <c r="E2" s="173"/>
      <c r="F2" s="173"/>
      <c r="G2" s="173"/>
      <c r="H2" s="173"/>
      <c r="I2" s="173"/>
      <c r="J2" s="173"/>
      <c r="K2" s="82"/>
      <c r="L2" s="82"/>
      <c r="M2" s="82"/>
      <c r="N2" s="84" t="s">
        <v>1</v>
      </c>
      <c r="O2" s="85" t="s">
        <v>600</v>
      </c>
      <c r="P2" s="82"/>
      <c r="Q2" s="82"/>
    </row>
    <row r="3" spans="1:18" ht="14.15" customHeight="1" thickBot="1">
      <c r="A3" s="174"/>
      <c r="B3" s="174"/>
      <c r="C3" s="174"/>
      <c r="D3" s="174"/>
      <c r="E3" s="174"/>
      <c r="F3" s="174"/>
      <c r="G3" s="174"/>
      <c r="H3" s="174"/>
      <c r="I3" s="174"/>
      <c r="J3" s="87"/>
      <c r="K3" s="87"/>
      <c r="L3" s="87"/>
      <c r="M3" s="87"/>
      <c r="N3" s="87"/>
      <c r="O3" s="87"/>
      <c r="P3" s="87"/>
      <c r="Q3" s="87"/>
    </row>
    <row r="4" spans="1:18" ht="26">
      <c r="A4" s="175" t="s">
        <v>2</v>
      </c>
      <c r="B4" s="176"/>
      <c r="C4" s="88"/>
      <c r="D4" s="88"/>
      <c r="E4" s="89"/>
      <c r="F4" s="177"/>
      <c r="G4" s="89"/>
      <c r="H4" s="90"/>
      <c r="I4" s="90"/>
      <c r="J4" s="91"/>
      <c r="K4" s="91"/>
      <c r="L4" s="91"/>
      <c r="M4" s="91"/>
      <c r="N4" s="91"/>
      <c r="O4" s="91"/>
      <c r="P4" s="91"/>
      <c r="Q4" s="91"/>
    </row>
    <row r="5" spans="1:18" ht="19.5">
      <c r="A5" s="176"/>
      <c r="B5" s="176"/>
      <c r="C5" s="90"/>
      <c r="D5" s="90"/>
      <c r="E5" s="92"/>
      <c r="F5" s="90"/>
      <c r="G5" s="90"/>
      <c r="H5" s="90"/>
      <c r="I5" s="90"/>
      <c r="J5" s="91"/>
      <c r="K5" s="91"/>
      <c r="L5" s="91"/>
      <c r="M5" s="91"/>
      <c r="N5" s="91"/>
      <c r="O5" s="91"/>
      <c r="P5" s="91"/>
      <c r="Q5" s="91"/>
    </row>
    <row r="6" spans="1:18" ht="19.5">
      <c r="A6" s="176"/>
      <c r="B6" s="176"/>
      <c r="C6" s="90"/>
      <c r="D6" s="90"/>
      <c r="E6" s="92"/>
      <c r="F6" s="90"/>
      <c r="G6" s="90"/>
      <c r="H6" s="90"/>
      <c r="I6" s="90"/>
      <c r="J6" s="91"/>
      <c r="K6" s="91"/>
      <c r="L6" s="91"/>
      <c r="M6" s="91"/>
      <c r="N6" s="91"/>
      <c r="O6" s="91"/>
      <c r="P6" s="91"/>
      <c r="Q6" s="91"/>
    </row>
    <row r="7" spans="1:18" ht="19.5">
      <c r="A7" s="93" t="s">
        <v>3</v>
      </c>
      <c r="B7" s="94"/>
      <c r="C7" s="91"/>
      <c r="D7" s="90"/>
      <c r="E7" s="90"/>
      <c r="F7" s="91"/>
      <c r="G7" s="91"/>
      <c r="H7" s="90"/>
      <c r="I7" s="90"/>
      <c r="J7" s="91"/>
      <c r="K7" s="91"/>
      <c r="L7" s="91"/>
      <c r="M7" s="91"/>
      <c r="N7" s="91"/>
      <c r="O7" s="91"/>
      <c r="P7" s="91"/>
      <c r="Q7" s="91"/>
    </row>
    <row r="8" spans="1:18" ht="19">
      <c r="A8" s="95" t="s">
        <v>4</v>
      </c>
      <c r="B8" s="95"/>
      <c r="C8" s="95"/>
      <c r="D8" s="96"/>
      <c r="E8" s="96"/>
      <c r="F8" s="95"/>
      <c r="G8" s="95"/>
      <c r="H8" s="96"/>
      <c r="I8" s="96"/>
      <c r="J8" s="95"/>
      <c r="K8" s="89"/>
      <c r="L8" s="89"/>
      <c r="M8" s="89"/>
      <c r="N8" s="89"/>
      <c r="O8" s="89"/>
      <c r="P8" s="89"/>
      <c r="Q8" s="89"/>
    </row>
    <row r="9" spans="1:18" ht="19">
      <c r="A9" s="97" t="s">
        <v>5</v>
      </c>
      <c r="B9" s="95" t="s">
        <v>6</v>
      </c>
      <c r="C9" s="95"/>
      <c r="D9" s="96"/>
      <c r="E9" s="96"/>
      <c r="F9" s="95"/>
      <c r="G9" s="95"/>
      <c r="H9" s="96"/>
      <c r="I9" s="96"/>
      <c r="J9" s="96"/>
      <c r="K9" s="89"/>
      <c r="L9" s="178"/>
      <c r="M9" s="178"/>
      <c r="N9" s="89"/>
      <c r="O9" s="89"/>
      <c r="P9" s="89"/>
      <c r="Q9" s="89"/>
    </row>
    <row r="10" spans="1:18" ht="19">
      <c r="A10" s="95"/>
      <c r="B10" s="95" t="s">
        <v>7</v>
      </c>
      <c r="C10" s="95"/>
      <c r="D10" s="96"/>
      <c r="E10" s="96"/>
      <c r="F10" s="95"/>
      <c r="G10" s="95"/>
      <c r="H10" s="96"/>
      <c r="I10" s="96"/>
      <c r="J10" s="96"/>
      <c r="K10" s="178"/>
      <c r="L10" s="178"/>
      <c r="M10" s="178"/>
      <c r="N10" s="89"/>
      <c r="O10" s="89"/>
      <c r="P10" s="89"/>
      <c r="Q10" s="89"/>
    </row>
    <row r="11" spans="1:18" ht="19">
      <c r="A11" s="98"/>
      <c r="B11" s="95" t="s">
        <v>8</v>
      </c>
      <c r="C11" s="95"/>
      <c r="D11" s="96"/>
      <c r="E11" s="96"/>
      <c r="F11" s="95"/>
      <c r="G11" s="95"/>
      <c r="H11" s="96"/>
      <c r="I11" s="96"/>
      <c r="J11" s="96"/>
      <c r="K11" s="178"/>
      <c r="L11" s="178"/>
      <c r="M11" s="178"/>
      <c r="N11" s="89"/>
      <c r="O11" s="89"/>
      <c r="P11" s="89"/>
      <c r="Q11" s="89"/>
    </row>
    <row r="12" spans="1:18" ht="19">
      <c r="A12" s="96"/>
      <c r="B12" s="95" t="s">
        <v>9</v>
      </c>
      <c r="C12" s="99"/>
      <c r="D12" s="96"/>
      <c r="E12" s="96"/>
      <c r="F12" s="95"/>
      <c r="G12" s="95"/>
      <c r="H12" s="96"/>
      <c r="I12" s="96"/>
      <c r="J12" s="96"/>
      <c r="K12" s="178"/>
      <c r="L12" s="178"/>
      <c r="M12" s="178"/>
      <c r="N12" s="89"/>
      <c r="O12" s="89"/>
      <c r="P12" s="89"/>
      <c r="Q12" s="89"/>
    </row>
    <row r="13" spans="1:18" ht="19.5" thickBot="1">
      <c r="A13" s="101"/>
      <c r="B13" s="102"/>
      <c r="C13" s="103"/>
      <c r="D13" s="101"/>
      <c r="E13" s="101"/>
      <c r="F13" s="102"/>
      <c r="G13" s="102"/>
      <c r="H13" s="101"/>
      <c r="I13" s="101"/>
      <c r="J13" s="101"/>
      <c r="K13" s="179"/>
      <c r="L13" s="179"/>
      <c r="M13" s="179"/>
      <c r="N13" s="104"/>
      <c r="O13" s="104"/>
      <c r="P13" s="104"/>
      <c r="Q13" s="104"/>
    </row>
    <row r="14" spans="1:18" ht="26">
      <c r="A14" s="13" t="s">
        <v>10</v>
      </c>
      <c r="B14" s="14"/>
      <c r="C14" s="15"/>
      <c r="D14" s="15"/>
      <c r="E14" s="15"/>
      <c r="F14" s="15"/>
      <c r="G14" s="15"/>
      <c r="H14" s="15"/>
      <c r="I14" s="15"/>
      <c r="J14" s="15"/>
      <c r="K14" s="15"/>
      <c r="L14" s="15"/>
      <c r="M14" s="15"/>
      <c r="N14" s="15"/>
      <c r="O14" s="15"/>
      <c r="P14" s="15"/>
      <c r="Q14" s="15"/>
    </row>
    <row r="15" spans="1:18" ht="14.15" customHeight="1">
      <c r="A15" s="16"/>
      <c r="B15" s="17"/>
      <c r="C15" s="11"/>
      <c r="D15" s="11"/>
      <c r="E15" s="18"/>
      <c r="F15" s="11"/>
      <c r="G15" s="11"/>
      <c r="H15" s="11"/>
      <c r="I15" s="11"/>
      <c r="J15" s="11"/>
      <c r="K15" s="11"/>
      <c r="L15" s="11"/>
      <c r="M15" s="11"/>
      <c r="N15" s="12"/>
      <c r="O15" s="12"/>
      <c r="P15" s="12"/>
      <c r="Q15" s="12"/>
    </row>
    <row r="16" spans="1:18" ht="18.5">
      <c r="A16" s="19" t="s">
        <v>11</v>
      </c>
      <c r="B16" s="12"/>
      <c r="C16" s="11"/>
      <c r="D16" s="20"/>
      <c r="E16" s="11"/>
      <c r="F16" s="11"/>
      <c r="G16" s="11"/>
      <c r="H16" s="11"/>
      <c r="I16" s="11"/>
      <c r="J16" s="11"/>
      <c r="K16" s="11"/>
      <c r="L16" s="11"/>
      <c r="M16" s="11"/>
      <c r="N16" s="12"/>
      <c r="O16" s="12"/>
      <c r="P16" s="12"/>
      <c r="Q16" s="12"/>
    </row>
    <row r="17" spans="1:19">
      <c r="A17" s="21" t="s">
        <v>12</v>
      </c>
      <c r="B17" s="21"/>
      <c r="C17" s="11"/>
      <c r="D17" s="11"/>
      <c r="E17" s="11"/>
      <c r="F17" s="11"/>
      <c r="G17" s="11"/>
      <c r="H17" s="11"/>
      <c r="I17" s="11"/>
      <c r="J17" s="11"/>
      <c r="K17" s="11"/>
      <c r="L17" s="11"/>
      <c r="M17" s="11"/>
      <c r="N17" s="12"/>
      <c r="O17" s="12"/>
      <c r="P17" s="12"/>
      <c r="Q17" s="12"/>
    </row>
    <row r="18" spans="1:19">
      <c r="A18" s="12"/>
      <c r="B18" s="21" t="s">
        <v>13</v>
      </c>
      <c r="C18" s="11"/>
      <c r="D18" s="11"/>
      <c r="E18" s="11"/>
      <c r="F18" s="11"/>
      <c r="G18" s="11"/>
      <c r="H18" s="11"/>
      <c r="I18" s="11"/>
      <c r="J18" s="11"/>
      <c r="K18" s="11"/>
      <c r="L18" s="11"/>
      <c r="M18" s="11"/>
      <c r="N18" s="12"/>
      <c r="O18" s="12"/>
      <c r="P18" s="12"/>
      <c r="Q18" s="12"/>
    </row>
    <row r="19" spans="1:19">
      <c r="A19" s="12"/>
      <c r="B19" s="21" t="s">
        <v>14</v>
      </c>
      <c r="C19" s="22"/>
      <c r="D19" s="11"/>
      <c r="E19" s="11"/>
      <c r="F19" s="11"/>
      <c r="G19" s="11"/>
      <c r="H19" s="11"/>
      <c r="I19" s="11"/>
      <c r="J19" s="11"/>
      <c r="K19" s="11"/>
      <c r="L19" s="11"/>
      <c r="M19" s="11"/>
      <c r="N19" s="22"/>
      <c r="O19" s="22"/>
      <c r="P19" s="22"/>
      <c r="Q19" s="22"/>
      <c r="R19" s="10"/>
      <c r="S19" s="10"/>
    </row>
    <row r="20" spans="1:19">
      <c r="A20" s="12"/>
      <c r="B20" s="21" t="s">
        <v>15</v>
      </c>
      <c r="C20" s="22"/>
      <c r="D20" s="11"/>
      <c r="E20" s="11"/>
      <c r="F20" s="11"/>
      <c r="G20" s="11"/>
      <c r="H20" s="11"/>
      <c r="I20" s="11"/>
      <c r="J20" s="11"/>
      <c r="K20" s="11"/>
      <c r="L20" s="11"/>
      <c r="M20" s="11"/>
      <c r="N20" s="22"/>
      <c r="O20" s="22"/>
      <c r="P20" s="22"/>
      <c r="Q20" s="22"/>
      <c r="R20" s="10"/>
      <c r="S20" s="10"/>
    </row>
    <row r="21" spans="1:19" ht="30" customHeight="1">
      <c r="A21" s="182" t="s">
        <v>16</v>
      </c>
      <c r="B21" s="182"/>
      <c r="C21" s="182"/>
      <c r="D21" s="182"/>
      <c r="E21" s="182"/>
      <c r="F21" s="182"/>
      <c r="G21" s="182"/>
      <c r="H21" s="182"/>
      <c r="I21" s="182"/>
      <c r="J21" s="182"/>
      <c r="K21" s="182"/>
      <c r="L21" s="182"/>
      <c r="M21" s="182"/>
      <c r="N21" s="182"/>
      <c r="O21" s="182"/>
      <c r="P21" s="182"/>
      <c r="Q21" s="182"/>
      <c r="R21" s="10"/>
      <c r="S21" s="10"/>
    </row>
    <row r="22" spans="1:19">
      <c r="A22" s="21" t="s">
        <v>17</v>
      </c>
      <c r="B22" s="21"/>
      <c r="C22" s="22"/>
      <c r="D22" s="11"/>
      <c r="E22" s="11"/>
      <c r="F22" s="11"/>
      <c r="G22" s="11"/>
      <c r="H22" s="11"/>
      <c r="I22" s="11"/>
      <c r="J22" s="11"/>
      <c r="K22" s="11"/>
      <c r="L22" s="11"/>
      <c r="M22" s="11"/>
      <c r="N22" s="22"/>
      <c r="O22" s="22"/>
      <c r="P22" s="22"/>
      <c r="Q22" s="22"/>
      <c r="R22" s="10"/>
      <c r="S22" s="10"/>
    </row>
    <row r="23" spans="1:19">
      <c r="A23" s="21"/>
      <c r="B23" s="21"/>
      <c r="C23" s="22"/>
      <c r="D23" s="11"/>
      <c r="E23" s="11"/>
      <c r="F23" s="11"/>
      <c r="G23" s="11"/>
      <c r="H23" s="11"/>
      <c r="I23" s="11"/>
      <c r="J23" s="11"/>
      <c r="K23" s="11"/>
      <c r="L23" s="11"/>
      <c r="M23" s="11"/>
      <c r="N23" s="22"/>
      <c r="O23" s="22"/>
      <c r="P23" s="22"/>
      <c r="Q23" s="22"/>
      <c r="R23" s="10"/>
      <c r="S23" s="10"/>
    </row>
    <row r="24" spans="1:19" ht="18.5">
      <c r="A24" s="19" t="s">
        <v>18</v>
      </c>
      <c r="B24" s="23"/>
      <c r="C24" s="12"/>
      <c r="D24" s="21"/>
      <c r="E24" s="21"/>
      <c r="F24" s="21"/>
      <c r="G24" s="21"/>
      <c r="H24" s="21"/>
      <c r="I24" s="21"/>
      <c r="J24" s="21"/>
      <c r="K24" s="21"/>
      <c r="L24" s="21"/>
      <c r="M24" s="21"/>
      <c r="N24" s="12"/>
      <c r="O24" s="12"/>
      <c r="P24" s="12"/>
      <c r="Q24" s="12"/>
    </row>
    <row r="25" spans="1:19">
      <c r="A25" s="12" t="s">
        <v>19</v>
      </c>
      <c r="B25" s="24"/>
      <c r="C25" s="12"/>
      <c r="D25" s="21"/>
      <c r="E25" s="21"/>
      <c r="F25" s="21"/>
      <c r="G25" s="21"/>
      <c r="H25" s="21"/>
      <c r="I25" s="21"/>
      <c r="J25" s="21"/>
      <c r="K25" s="21"/>
      <c r="L25" s="21"/>
      <c r="M25" s="21"/>
      <c r="N25" s="12"/>
      <c r="O25" s="12"/>
      <c r="P25" s="12"/>
      <c r="Q25" s="12"/>
    </row>
    <row r="26" spans="1:19">
      <c r="A26" s="12"/>
      <c r="B26" s="21" t="s">
        <v>20</v>
      </c>
      <c r="C26" s="25"/>
      <c r="D26" s="21"/>
      <c r="E26" s="21"/>
      <c r="F26" s="21"/>
      <c r="G26" s="21"/>
      <c r="H26" s="21"/>
      <c r="I26" s="21"/>
      <c r="J26" s="21"/>
      <c r="K26" s="21"/>
      <c r="L26" s="21"/>
      <c r="M26" s="21"/>
      <c r="N26" s="12"/>
      <c r="O26" s="12"/>
      <c r="P26" s="12"/>
      <c r="Q26" s="12"/>
    </row>
    <row r="27" spans="1:19">
      <c r="A27" s="12"/>
      <c r="B27" s="21" t="s">
        <v>21</v>
      </c>
      <c r="C27" s="25"/>
      <c r="D27" s="21"/>
      <c r="E27" s="21"/>
      <c r="F27" s="21"/>
      <c r="G27" s="21"/>
      <c r="H27" s="21"/>
      <c r="I27" s="21"/>
      <c r="J27" s="21"/>
      <c r="K27" s="21"/>
      <c r="L27" s="21"/>
      <c r="M27" s="21"/>
      <c r="N27" s="12"/>
      <c r="O27" s="12"/>
      <c r="P27" s="12"/>
      <c r="Q27" s="12"/>
    </row>
    <row r="28" spans="1:19">
      <c r="A28" s="12"/>
      <c r="B28" s="21" t="s">
        <v>22</v>
      </c>
      <c r="C28" s="25"/>
      <c r="D28" s="21"/>
      <c r="E28" s="21"/>
      <c r="F28" s="21"/>
      <c r="G28" s="21"/>
      <c r="H28" s="21"/>
      <c r="I28" s="21"/>
      <c r="J28" s="21"/>
      <c r="K28" s="21"/>
      <c r="L28" s="21"/>
      <c r="M28" s="21"/>
      <c r="N28" s="12"/>
      <c r="O28" s="12"/>
      <c r="P28" s="12"/>
      <c r="Q28" s="12"/>
    </row>
    <row r="29" spans="1:19">
      <c r="A29" s="12"/>
      <c r="B29" s="12"/>
      <c r="C29" s="25"/>
      <c r="D29" s="21"/>
      <c r="E29" s="21"/>
      <c r="F29" s="21"/>
      <c r="G29" s="21"/>
      <c r="H29" s="21"/>
      <c r="I29" s="21"/>
      <c r="J29" s="21"/>
      <c r="K29" s="21"/>
      <c r="L29" s="21"/>
      <c r="M29" s="21"/>
      <c r="N29" s="12"/>
      <c r="O29" s="12"/>
      <c r="P29" s="12"/>
      <c r="Q29" s="12"/>
    </row>
    <row r="30" spans="1:19">
      <c r="A30" s="21" t="s">
        <v>23</v>
      </c>
      <c r="B30" s="21"/>
      <c r="C30" s="25"/>
      <c r="D30" s="21"/>
      <c r="E30" s="21"/>
      <c r="F30" s="21"/>
      <c r="G30" s="21"/>
      <c r="H30" s="21"/>
      <c r="I30" s="21"/>
      <c r="J30" s="21"/>
      <c r="K30" s="21"/>
      <c r="L30" s="21"/>
      <c r="M30" s="21"/>
      <c r="N30" s="12"/>
      <c r="O30" s="12"/>
      <c r="P30" s="12"/>
      <c r="Q30" s="12"/>
    </row>
    <row r="31" spans="1:19">
      <c r="A31" s="21" t="s">
        <v>24</v>
      </c>
      <c r="B31" s="12"/>
      <c r="C31" s="25"/>
      <c r="D31" s="21"/>
      <c r="E31" s="21"/>
      <c r="F31" s="21"/>
      <c r="G31" s="21"/>
      <c r="H31" s="21"/>
      <c r="I31" s="21"/>
      <c r="J31" s="21"/>
      <c r="K31" s="21"/>
      <c r="L31" s="21"/>
      <c r="M31" s="21"/>
      <c r="N31" s="12"/>
      <c r="O31" s="12"/>
      <c r="P31" s="12"/>
      <c r="Q31" s="12"/>
    </row>
    <row r="32" spans="1:19">
      <c r="A32" s="11" t="s">
        <v>584</v>
      </c>
      <c r="B32" s="12"/>
      <c r="C32" s="25"/>
      <c r="D32" s="21"/>
      <c r="E32" s="21"/>
      <c r="F32" s="21"/>
      <c r="G32" s="21"/>
      <c r="H32" s="21"/>
      <c r="I32" s="21"/>
      <c r="J32" s="21"/>
      <c r="K32" s="21"/>
      <c r="L32" s="21"/>
      <c r="M32" s="21"/>
      <c r="N32" s="12"/>
      <c r="O32" s="12"/>
      <c r="P32" s="12"/>
      <c r="Q32" s="12"/>
    </row>
    <row r="33" spans="1:17" ht="30" customHeight="1">
      <c r="A33" s="182" t="s">
        <v>25</v>
      </c>
      <c r="B33" s="182"/>
      <c r="C33" s="182"/>
      <c r="D33" s="182"/>
      <c r="E33" s="182"/>
      <c r="F33" s="182"/>
      <c r="G33" s="182"/>
      <c r="H33" s="182"/>
      <c r="I33" s="182"/>
      <c r="J33" s="182"/>
      <c r="K33" s="182"/>
      <c r="L33" s="182"/>
      <c r="M33" s="182"/>
      <c r="N33" s="182"/>
      <c r="O33" s="182"/>
      <c r="P33" s="182"/>
      <c r="Q33" s="182"/>
    </row>
    <row r="34" spans="1:17">
      <c r="A34" s="12"/>
      <c r="B34" s="21"/>
      <c r="C34" s="21"/>
      <c r="D34" s="21"/>
      <c r="E34" s="21"/>
      <c r="F34" s="21"/>
      <c r="G34" s="21"/>
      <c r="H34" s="21"/>
      <c r="I34" s="21"/>
      <c r="J34" s="21"/>
      <c r="K34" s="21"/>
      <c r="L34" s="21"/>
      <c r="M34" s="21"/>
      <c r="N34" s="12"/>
      <c r="O34" s="12"/>
      <c r="P34" s="12"/>
      <c r="Q34" s="12"/>
    </row>
    <row r="35" spans="1:17" ht="18.5">
      <c r="A35" s="26" t="s">
        <v>26</v>
      </c>
      <c r="B35" s="21"/>
      <c r="C35" s="21"/>
      <c r="D35" s="21"/>
      <c r="E35" s="21"/>
      <c r="F35" s="21"/>
      <c r="G35" s="21"/>
      <c r="H35" s="21"/>
      <c r="I35" s="21"/>
      <c r="J35" s="21"/>
      <c r="K35" s="21"/>
      <c r="L35" s="21"/>
      <c r="M35" s="21"/>
      <c r="N35" s="12"/>
      <c r="O35" s="12"/>
      <c r="P35" s="12"/>
      <c r="Q35" s="12"/>
    </row>
    <row r="36" spans="1:17">
      <c r="A36" s="21" t="s">
        <v>27</v>
      </c>
      <c r="B36" s="21"/>
      <c r="C36" s="12"/>
      <c r="D36" s="21"/>
      <c r="E36" s="21"/>
      <c r="F36" s="21"/>
      <c r="G36" s="21"/>
      <c r="H36" s="21"/>
      <c r="I36" s="21"/>
      <c r="J36" s="21"/>
      <c r="K36" s="21"/>
      <c r="L36" s="21"/>
      <c r="M36" s="21"/>
      <c r="N36" s="12"/>
      <c r="O36" s="12"/>
      <c r="P36" s="12"/>
      <c r="Q36" s="12"/>
    </row>
    <row r="37" spans="1:17">
      <c r="A37" s="21" t="s">
        <v>28</v>
      </c>
      <c r="B37" s="12"/>
      <c r="C37" s="12"/>
      <c r="D37" s="12"/>
      <c r="E37" s="27"/>
      <c r="F37" s="27"/>
      <c r="G37" s="21"/>
      <c r="H37" s="21"/>
      <c r="I37" s="21"/>
      <c r="J37" s="21"/>
      <c r="K37" s="21"/>
      <c r="L37" s="21"/>
      <c r="M37" s="21"/>
      <c r="N37" s="12"/>
      <c r="O37" s="12"/>
      <c r="P37" s="12"/>
      <c r="Q37" s="12"/>
    </row>
    <row r="38" spans="1:17">
      <c r="A38" s="12"/>
      <c r="B38" s="21"/>
      <c r="C38" s="12"/>
      <c r="D38" s="28"/>
      <c r="E38" s="27"/>
      <c r="F38" s="27"/>
      <c r="G38" s="21"/>
      <c r="H38" s="21"/>
      <c r="I38" s="21"/>
      <c r="J38" s="21"/>
      <c r="K38" s="21"/>
      <c r="L38" s="21"/>
      <c r="M38" s="21"/>
      <c r="N38" s="12"/>
      <c r="O38" s="12"/>
      <c r="P38" s="12"/>
      <c r="Q38" s="12"/>
    </row>
    <row r="39" spans="1:17">
      <c r="A39" s="12"/>
      <c r="B39" s="29" t="s">
        <v>29</v>
      </c>
      <c r="C39" s="25"/>
      <c r="D39" s="18"/>
      <c r="E39" s="18"/>
      <c r="F39" s="18"/>
      <c r="G39" s="18"/>
      <c r="H39" s="18"/>
      <c r="I39" s="18"/>
      <c r="J39" s="18"/>
      <c r="K39" s="18"/>
      <c r="L39" s="18"/>
      <c r="M39" s="18"/>
      <c r="N39" s="25"/>
      <c r="O39" s="12"/>
      <c r="P39" s="12"/>
      <c r="Q39" s="12"/>
    </row>
    <row r="40" spans="1:17">
      <c r="A40" s="12"/>
      <c r="B40" s="25"/>
      <c r="C40" s="25"/>
      <c r="D40" s="18" t="s">
        <v>30</v>
      </c>
      <c r="E40" s="18"/>
      <c r="F40" s="18"/>
      <c r="G40" s="18"/>
      <c r="H40" s="18"/>
      <c r="I40" s="18"/>
      <c r="J40" s="18"/>
      <c r="K40" s="18"/>
      <c r="L40" s="18"/>
      <c r="M40" s="18"/>
      <c r="N40" s="25"/>
      <c r="O40" s="12"/>
      <c r="P40" s="12"/>
      <c r="Q40" s="12"/>
    </row>
    <row r="41" spans="1:17">
      <c r="A41" s="12"/>
      <c r="B41" s="25"/>
      <c r="C41" s="12"/>
      <c r="D41" s="27"/>
      <c r="E41" s="27"/>
      <c r="F41" s="27"/>
      <c r="G41" s="21"/>
      <c r="H41" s="21"/>
      <c r="I41" s="21"/>
      <c r="J41" s="21"/>
      <c r="K41" s="21"/>
      <c r="L41" s="21"/>
      <c r="M41" s="21"/>
      <c r="N41" s="12"/>
      <c r="O41" s="12"/>
      <c r="P41" s="12"/>
      <c r="Q41" s="12"/>
    </row>
    <row r="42" spans="1:17">
      <c r="A42" s="21"/>
      <c r="B42" s="30" t="s">
        <v>31</v>
      </c>
      <c r="C42" s="12"/>
      <c r="D42" s="28"/>
      <c r="E42" s="12"/>
      <c r="F42" s="27"/>
      <c r="G42" s="21"/>
      <c r="H42" s="21"/>
      <c r="I42" s="21"/>
      <c r="J42" s="21"/>
      <c r="K42" s="21"/>
      <c r="L42" s="21"/>
      <c r="M42" s="21"/>
      <c r="N42" s="12"/>
      <c r="O42" s="12"/>
      <c r="P42" s="12"/>
      <c r="Q42" s="12"/>
    </row>
    <row r="43" spans="1:17">
      <c r="A43" s="12"/>
      <c r="B43" s="12"/>
      <c r="C43" s="12"/>
      <c r="D43" s="21" t="s">
        <v>32</v>
      </c>
      <c r="E43" s="27"/>
      <c r="F43" s="27"/>
      <c r="G43" s="21"/>
      <c r="H43" s="21"/>
      <c r="I43" s="21"/>
      <c r="J43" s="21"/>
      <c r="K43" s="21"/>
      <c r="L43" s="21"/>
      <c r="M43" s="21"/>
      <c r="N43" s="12"/>
      <c r="O43" s="12"/>
      <c r="P43" s="12"/>
      <c r="Q43" s="12"/>
    </row>
    <row r="44" spans="1:17">
      <c r="A44" s="12"/>
      <c r="B44" s="12"/>
      <c r="C44" s="12"/>
      <c r="D44" s="21" t="s">
        <v>33</v>
      </c>
      <c r="E44" s="27"/>
      <c r="F44" s="27"/>
      <c r="G44" s="21"/>
      <c r="H44" s="21"/>
      <c r="I44" s="21"/>
      <c r="J44" s="21"/>
      <c r="K44" s="21"/>
      <c r="L44" s="21"/>
      <c r="M44" s="21"/>
      <c r="N44" s="12"/>
      <c r="O44" s="12"/>
      <c r="P44" s="12"/>
      <c r="Q44" s="12"/>
    </row>
    <row r="45" spans="1:17">
      <c r="A45" s="12"/>
      <c r="B45" s="12"/>
      <c r="C45" s="12"/>
      <c r="D45" s="12"/>
      <c r="E45" s="27"/>
      <c r="F45" s="27"/>
      <c r="G45" s="21"/>
      <c r="H45" s="21"/>
      <c r="I45" s="21"/>
      <c r="J45" s="21"/>
      <c r="K45" s="21"/>
      <c r="L45" s="21"/>
      <c r="M45" s="21"/>
      <c r="N45" s="12"/>
      <c r="O45" s="12"/>
      <c r="P45" s="12"/>
      <c r="Q45" s="12"/>
    </row>
    <row r="46" spans="1:17">
      <c r="A46" s="12"/>
      <c r="B46" s="30" t="s">
        <v>34</v>
      </c>
      <c r="C46" s="12"/>
      <c r="D46" s="27"/>
      <c r="E46" s="27"/>
      <c r="F46" s="27"/>
      <c r="G46" s="21"/>
      <c r="H46" s="21"/>
      <c r="I46" s="21"/>
      <c r="J46" s="21"/>
      <c r="K46" s="21"/>
      <c r="L46" s="21"/>
      <c r="M46" s="21"/>
      <c r="N46" s="12"/>
      <c r="O46" s="12"/>
      <c r="P46" s="12"/>
      <c r="Q46" s="12"/>
    </row>
    <row r="47" spans="1:17">
      <c r="A47" s="12"/>
      <c r="B47" s="30"/>
      <c r="C47" s="12"/>
      <c r="D47" s="27"/>
      <c r="E47" s="27"/>
      <c r="F47" s="27"/>
      <c r="G47" s="21"/>
      <c r="H47" s="21"/>
      <c r="I47" s="21"/>
      <c r="J47" s="21"/>
      <c r="K47" s="21"/>
      <c r="L47" s="21"/>
      <c r="M47" s="21"/>
      <c r="N47" s="12"/>
      <c r="O47" s="12"/>
      <c r="P47" s="12"/>
      <c r="Q47" s="12"/>
    </row>
    <row r="48" spans="1:17">
      <c r="A48" s="182" t="s">
        <v>35</v>
      </c>
      <c r="B48" s="182"/>
      <c r="C48" s="182"/>
      <c r="D48" s="182"/>
      <c r="E48" s="182"/>
      <c r="F48" s="182"/>
      <c r="G48" s="182"/>
      <c r="H48" s="182"/>
      <c r="I48" s="182"/>
      <c r="J48" s="182"/>
      <c r="K48" s="182"/>
      <c r="L48" s="182"/>
      <c r="M48" s="182"/>
      <c r="N48" s="182"/>
      <c r="O48" s="182"/>
      <c r="P48" s="182"/>
      <c r="Q48" s="182"/>
    </row>
    <row r="49" spans="1:17">
      <c r="A49" s="12" t="s">
        <v>36</v>
      </c>
      <c r="B49" s="12"/>
      <c r="C49" s="12"/>
      <c r="D49" s="27"/>
      <c r="E49" s="27"/>
      <c r="F49" s="27"/>
      <c r="G49" s="21"/>
      <c r="H49" s="21"/>
      <c r="I49" s="21"/>
      <c r="J49" s="21"/>
      <c r="K49" s="21"/>
      <c r="L49" s="21"/>
      <c r="M49" s="21"/>
      <c r="N49" s="12"/>
      <c r="O49" s="12"/>
      <c r="P49" s="12"/>
      <c r="Q49" s="12"/>
    </row>
    <row r="50" spans="1:17">
      <c r="A50" s="12"/>
      <c r="B50" s="12"/>
      <c r="C50" s="12"/>
      <c r="D50" s="12"/>
      <c r="E50" s="12"/>
      <c r="F50" s="12"/>
      <c r="G50" s="12"/>
      <c r="H50" s="12"/>
      <c r="I50" s="12"/>
      <c r="J50" s="12"/>
      <c r="K50" s="12"/>
      <c r="L50" s="21"/>
      <c r="M50" s="21"/>
      <c r="N50" s="12"/>
      <c r="O50" s="12"/>
      <c r="P50" s="12"/>
      <c r="Q50" s="12"/>
    </row>
    <row r="51" spans="1:17" ht="18.5">
      <c r="A51" s="26" t="s">
        <v>37</v>
      </c>
      <c r="B51" s="21"/>
      <c r="C51" s="21"/>
      <c r="D51" s="21"/>
      <c r="E51" s="21"/>
      <c r="F51" s="21"/>
      <c r="G51" s="21"/>
      <c r="H51" s="21"/>
      <c r="I51" s="21"/>
      <c r="J51" s="21"/>
      <c r="K51" s="21"/>
      <c r="L51" s="12"/>
      <c r="M51" s="12"/>
      <c r="N51" s="12"/>
      <c r="O51" s="12"/>
      <c r="P51" s="12"/>
      <c r="Q51" s="12"/>
    </row>
    <row r="52" spans="1:17" ht="46.5" customHeight="1">
      <c r="A52" s="183" t="s">
        <v>585</v>
      </c>
      <c r="B52" s="183"/>
      <c r="C52" s="183"/>
      <c r="D52" s="183"/>
      <c r="E52" s="183"/>
      <c r="F52" s="183"/>
      <c r="G52" s="183"/>
      <c r="H52" s="183"/>
      <c r="I52" s="183"/>
      <c r="J52" s="183"/>
      <c r="K52" s="183"/>
      <c r="L52" s="183"/>
      <c r="M52" s="183"/>
      <c r="N52" s="183"/>
      <c r="O52" s="183"/>
      <c r="P52" s="183"/>
      <c r="Q52" s="183"/>
    </row>
    <row r="53" spans="1:17">
      <c r="A53" s="12"/>
      <c r="B53" s="12"/>
      <c r="C53" s="12"/>
      <c r="D53" s="12"/>
      <c r="E53" s="12"/>
      <c r="F53" s="12"/>
      <c r="G53" s="12"/>
      <c r="H53" s="12"/>
      <c r="I53" s="12"/>
      <c r="J53" s="12"/>
      <c r="K53" s="12"/>
      <c r="L53" s="21"/>
      <c r="M53" s="21"/>
      <c r="N53" s="12"/>
      <c r="O53" s="12"/>
      <c r="P53" s="12"/>
      <c r="Q53" s="12"/>
    </row>
    <row r="54" spans="1:17" ht="18.5">
      <c r="A54" s="26" t="s">
        <v>38</v>
      </c>
      <c r="B54" s="21"/>
      <c r="C54" s="21"/>
      <c r="D54" s="21"/>
      <c r="E54" s="21"/>
      <c r="F54" s="21"/>
      <c r="G54" s="21"/>
      <c r="H54" s="21"/>
      <c r="I54" s="21"/>
      <c r="J54" s="21"/>
      <c r="K54" s="21"/>
      <c r="L54" s="12"/>
      <c r="M54" s="12"/>
      <c r="N54" s="12"/>
      <c r="O54" s="12"/>
      <c r="P54" s="12"/>
      <c r="Q54" s="12"/>
    </row>
    <row r="55" spans="1:17" ht="15" customHeight="1">
      <c r="A55" s="21" t="s">
        <v>39</v>
      </c>
      <c r="B55" s="12"/>
      <c r="C55" s="21"/>
      <c r="D55" s="21"/>
      <c r="E55" s="21"/>
      <c r="F55" s="21"/>
      <c r="G55" s="21"/>
      <c r="H55" s="21"/>
      <c r="I55" s="21"/>
      <c r="J55" s="21"/>
      <c r="K55" s="21"/>
      <c r="L55" s="12"/>
      <c r="M55" s="12"/>
      <c r="N55" s="12"/>
      <c r="O55" s="12"/>
      <c r="P55" s="12"/>
      <c r="Q55" s="12"/>
    </row>
    <row r="56" spans="1:17" ht="30" customHeight="1">
      <c r="A56" s="182" t="s">
        <v>40</v>
      </c>
      <c r="B56" s="182"/>
      <c r="C56" s="182"/>
      <c r="D56" s="182"/>
      <c r="E56" s="182"/>
      <c r="F56" s="182"/>
      <c r="G56" s="182"/>
      <c r="H56" s="182"/>
      <c r="I56" s="182"/>
      <c r="J56" s="182"/>
      <c r="K56" s="182"/>
      <c r="L56" s="182"/>
      <c r="M56" s="182"/>
      <c r="N56" s="182"/>
      <c r="O56" s="182"/>
      <c r="P56" s="182"/>
      <c r="Q56" s="182"/>
    </row>
    <row r="57" spans="1:17">
      <c r="A57" s="21"/>
      <c r="B57" s="12"/>
      <c r="C57" s="21"/>
      <c r="D57" s="21"/>
      <c r="E57" s="21"/>
      <c r="F57" s="21"/>
      <c r="G57" s="21"/>
      <c r="H57" s="21"/>
      <c r="I57" s="21"/>
      <c r="J57" s="21"/>
      <c r="K57" s="21"/>
      <c r="L57" s="12"/>
      <c r="M57" s="12"/>
      <c r="N57" s="12"/>
      <c r="O57" s="12"/>
      <c r="P57" s="12"/>
      <c r="Q57" s="12"/>
    </row>
    <row r="58" spans="1:17">
      <c r="A58" s="21"/>
      <c r="B58" s="12"/>
      <c r="C58" s="21"/>
      <c r="D58" s="21"/>
      <c r="E58" s="21"/>
      <c r="F58" s="21"/>
      <c r="G58" s="21"/>
      <c r="H58" s="21"/>
      <c r="I58" s="21"/>
      <c r="J58" s="21"/>
      <c r="K58" s="21"/>
      <c r="L58" s="12"/>
      <c r="M58" s="12"/>
      <c r="N58" s="12"/>
      <c r="O58" s="12"/>
      <c r="P58" s="12"/>
      <c r="Q58" s="12"/>
    </row>
    <row r="59" spans="1:17">
      <c r="A59" s="21"/>
      <c r="B59" s="12"/>
      <c r="C59" s="21"/>
      <c r="D59" s="21"/>
      <c r="E59" s="21"/>
      <c r="F59" s="21"/>
      <c r="G59" s="21"/>
      <c r="H59" s="21"/>
      <c r="I59" s="21"/>
      <c r="J59" s="21"/>
      <c r="K59" s="21"/>
      <c r="L59" s="12"/>
      <c r="M59" s="12"/>
      <c r="N59" s="25"/>
      <c r="O59" s="12"/>
      <c r="P59" s="12"/>
      <c r="Q59" s="12"/>
    </row>
    <row r="60" spans="1:17">
      <c r="A60" s="12"/>
      <c r="B60" s="12"/>
      <c r="C60" s="27"/>
      <c r="D60" s="12"/>
      <c r="E60" s="12"/>
      <c r="F60" s="12"/>
      <c r="G60" s="12"/>
      <c r="H60" s="12"/>
      <c r="I60" s="12"/>
      <c r="J60" s="12"/>
      <c r="K60" s="12"/>
      <c r="L60" s="12"/>
      <c r="M60" s="12"/>
      <c r="N60" s="31"/>
      <c r="O60" s="12"/>
      <c r="P60" s="12"/>
      <c r="Q60" s="12"/>
    </row>
    <row r="61" spans="1:17">
      <c r="A61" s="12"/>
      <c r="B61" s="12"/>
      <c r="C61" s="12"/>
      <c r="D61" s="12"/>
      <c r="E61" s="12"/>
      <c r="F61" s="12"/>
      <c r="G61" s="12"/>
      <c r="H61" s="12"/>
      <c r="I61" s="12"/>
      <c r="J61" s="12"/>
      <c r="K61" s="12"/>
      <c r="L61" s="12"/>
      <c r="M61" s="12"/>
      <c r="N61" s="25"/>
      <c r="O61" s="12"/>
      <c r="P61" s="12"/>
      <c r="Q61" s="12"/>
    </row>
    <row r="62" spans="1:17">
      <c r="A62" s="12"/>
      <c r="B62" s="12"/>
      <c r="C62" s="12"/>
      <c r="D62" s="12"/>
      <c r="E62" s="12"/>
      <c r="F62" s="12"/>
      <c r="G62" s="12"/>
      <c r="H62" s="12"/>
      <c r="I62" s="12"/>
      <c r="J62" s="12"/>
      <c r="K62" s="12"/>
      <c r="L62" s="12"/>
      <c r="M62" s="12"/>
      <c r="N62" s="12"/>
      <c r="O62" s="12"/>
      <c r="P62" s="12"/>
      <c r="Q62" s="12"/>
    </row>
    <row r="63" spans="1:17">
      <c r="A63" s="180"/>
      <c r="B63" s="12"/>
      <c r="C63" s="12"/>
      <c r="D63" s="12"/>
      <c r="E63" s="12"/>
      <c r="F63" s="12"/>
      <c r="G63" s="12"/>
      <c r="H63" s="12"/>
      <c r="I63" s="12"/>
      <c r="J63" s="12"/>
      <c r="K63" s="12"/>
      <c r="L63" s="12"/>
      <c r="M63" s="12"/>
      <c r="N63" s="12"/>
      <c r="O63" s="12"/>
      <c r="P63" s="12"/>
      <c r="Q63" s="12"/>
    </row>
    <row r="64" spans="1:17">
      <c r="A64" s="12"/>
      <c r="B64" s="12"/>
      <c r="C64" s="12"/>
      <c r="D64" s="12"/>
      <c r="E64" s="12"/>
      <c r="F64" s="12"/>
      <c r="G64" s="12"/>
      <c r="H64" s="12"/>
      <c r="I64" s="12"/>
      <c r="J64" s="12"/>
      <c r="K64" s="12"/>
      <c r="L64" s="12"/>
      <c r="M64" s="12"/>
      <c r="N64" s="12"/>
      <c r="O64" s="12"/>
      <c r="P64" s="12"/>
      <c r="Q64" s="12"/>
    </row>
    <row r="65" spans="1:17">
      <c r="A65" s="12"/>
      <c r="B65" s="12"/>
      <c r="C65" s="12"/>
      <c r="D65" s="12"/>
      <c r="E65" s="12"/>
      <c r="F65" s="12"/>
      <c r="G65" s="12"/>
      <c r="H65" s="12"/>
      <c r="I65" s="12"/>
      <c r="J65" s="12"/>
      <c r="K65" s="12"/>
      <c r="L65" s="12"/>
      <c r="M65" s="12"/>
      <c r="N65" s="12"/>
      <c r="O65" s="12"/>
      <c r="P65" s="12"/>
      <c r="Q65" s="12"/>
    </row>
    <row r="66" spans="1:17">
      <c r="A66" s="12"/>
      <c r="B66" s="12"/>
      <c r="C66" s="12"/>
      <c r="D66" s="12"/>
      <c r="E66" s="12"/>
      <c r="F66" s="12"/>
      <c r="G66" s="12"/>
      <c r="H66" s="12"/>
      <c r="I66" s="12"/>
      <c r="J66" s="12"/>
      <c r="K66" s="12"/>
      <c r="L66" s="12"/>
      <c r="M66" s="12"/>
      <c r="N66" s="12"/>
      <c r="O66" s="12"/>
      <c r="P66" s="12"/>
      <c r="Q66" s="12"/>
    </row>
    <row r="67" spans="1:17">
      <c r="A67" s="12"/>
      <c r="B67" s="12"/>
      <c r="C67" s="12"/>
      <c r="D67" s="12"/>
      <c r="E67" s="12"/>
      <c r="F67" s="12"/>
      <c r="G67" s="12"/>
      <c r="H67" s="12"/>
      <c r="I67" s="12"/>
      <c r="J67" s="12"/>
      <c r="K67" s="12"/>
      <c r="L67" s="12"/>
      <c r="M67" s="12"/>
      <c r="N67" s="12"/>
      <c r="O67" s="12"/>
      <c r="P67" s="12"/>
      <c r="Q67" s="12"/>
    </row>
    <row r="68" spans="1:17">
      <c r="A68" s="12"/>
      <c r="B68" s="12"/>
      <c r="C68" s="12"/>
      <c r="D68" s="12"/>
      <c r="E68" s="12"/>
      <c r="F68" s="12"/>
      <c r="G68" s="12"/>
      <c r="H68" s="12"/>
      <c r="I68" s="12"/>
      <c r="J68" s="12"/>
      <c r="K68" s="12"/>
      <c r="L68" s="12"/>
      <c r="M68" s="12"/>
      <c r="N68" s="12"/>
      <c r="O68" s="12"/>
      <c r="P68" s="12"/>
      <c r="Q68" s="12"/>
    </row>
    <row r="69" spans="1:17">
      <c r="A69" s="12"/>
      <c r="B69" s="12"/>
      <c r="C69" s="12"/>
      <c r="D69" s="12"/>
      <c r="E69" s="12"/>
      <c r="F69" s="12"/>
      <c r="G69" s="12"/>
      <c r="H69" s="12"/>
      <c r="I69" s="12"/>
      <c r="J69" s="12"/>
      <c r="K69" s="12"/>
      <c r="L69" s="12"/>
      <c r="M69" s="12"/>
      <c r="N69" s="12"/>
      <c r="O69" s="12"/>
      <c r="P69" s="12"/>
      <c r="Q69" s="12"/>
    </row>
    <row r="70" spans="1:17">
      <c r="A70" s="12"/>
      <c r="B70" s="12"/>
      <c r="C70" s="12"/>
      <c r="D70" s="12"/>
      <c r="E70" s="12"/>
      <c r="F70" s="12"/>
      <c r="G70" s="12"/>
      <c r="H70" s="12"/>
      <c r="I70" s="12"/>
      <c r="J70" s="12"/>
      <c r="K70" s="12"/>
      <c r="L70" s="12"/>
      <c r="M70" s="12"/>
      <c r="N70" s="12"/>
      <c r="O70" s="12"/>
      <c r="P70" s="12"/>
      <c r="Q70" s="12"/>
    </row>
    <row r="71" spans="1:17">
      <c r="A71" s="12"/>
      <c r="B71" s="12"/>
      <c r="C71" s="12"/>
      <c r="D71" s="12"/>
      <c r="E71" s="12"/>
      <c r="F71" s="12"/>
      <c r="G71" s="12"/>
      <c r="H71" s="12"/>
      <c r="I71" s="12"/>
      <c r="J71" s="12"/>
      <c r="K71" s="12"/>
      <c r="L71" s="12"/>
      <c r="M71" s="12"/>
      <c r="N71" s="12"/>
      <c r="O71" s="12"/>
      <c r="P71" s="12"/>
      <c r="Q71" s="12"/>
    </row>
    <row r="72" spans="1:17">
      <c r="A72" s="12"/>
      <c r="B72" s="12"/>
      <c r="C72" s="12"/>
      <c r="D72" s="12"/>
      <c r="E72" s="12"/>
      <c r="F72" s="12"/>
      <c r="G72" s="12"/>
      <c r="H72" s="12"/>
      <c r="I72" s="12"/>
      <c r="J72" s="12"/>
      <c r="K72" s="12"/>
      <c r="L72" s="12"/>
      <c r="M72" s="12"/>
      <c r="N72" s="12"/>
      <c r="O72" s="12"/>
      <c r="P72" s="12"/>
      <c r="Q72" s="12"/>
    </row>
    <row r="73" spans="1:17">
      <c r="A73" s="12"/>
      <c r="B73" s="12"/>
      <c r="C73" s="12" t="s">
        <v>41</v>
      </c>
      <c r="D73" s="12"/>
      <c r="E73" s="12"/>
      <c r="F73" s="12"/>
      <c r="G73" s="12"/>
      <c r="H73" s="12"/>
      <c r="I73" s="12"/>
      <c r="J73" s="12"/>
      <c r="K73" s="12"/>
      <c r="L73" s="12"/>
      <c r="M73" s="12"/>
      <c r="N73" s="12"/>
      <c r="O73" s="12"/>
      <c r="P73" s="12"/>
      <c r="Q73" s="12"/>
    </row>
    <row r="74" spans="1:17">
      <c r="A74" s="12"/>
      <c r="B74" s="12"/>
      <c r="C74" s="12"/>
      <c r="D74" s="12"/>
      <c r="E74" s="12"/>
      <c r="F74" s="12"/>
      <c r="G74" s="12"/>
      <c r="H74" s="12"/>
      <c r="I74" s="12"/>
      <c r="J74" s="12"/>
      <c r="K74" s="12"/>
      <c r="L74" s="12"/>
      <c r="M74" s="12"/>
      <c r="N74" s="12"/>
      <c r="O74" s="12"/>
      <c r="P74" s="12"/>
      <c r="Q74" s="12"/>
    </row>
    <row r="75" spans="1:17" ht="18.5">
      <c r="A75" s="26" t="s">
        <v>42</v>
      </c>
      <c r="B75" s="12"/>
      <c r="C75" s="12"/>
      <c r="D75" s="12"/>
      <c r="E75" s="12"/>
      <c r="F75" s="12"/>
      <c r="G75" s="12"/>
      <c r="H75" s="12"/>
      <c r="I75" s="12"/>
      <c r="J75" s="12"/>
      <c r="K75" s="12"/>
      <c r="L75" s="12"/>
      <c r="M75" s="12"/>
      <c r="N75" s="12"/>
      <c r="O75" s="12"/>
      <c r="P75" s="12"/>
      <c r="Q75" s="12"/>
    </row>
    <row r="76" spans="1:17" ht="15" customHeight="1">
      <c r="A76" s="32" t="s">
        <v>53</v>
      </c>
      <c r="B76" s="11"/>
      <c r="C76" s="21" t="s">
        <v>54</v>
      </c>
      <c r="D76" s="12"/>
      <c r="E76" s="12"/>
      <c r="F76" s="12"/>
      <c r="G76" s="12"/>
      <c r="H76" s="12"/>
      <c r="I76" s="12"/>
      <c r="J76" s="12"/>
      <c r="K76" s="12"/>
      <c r="L76" s="12"/>
      <c r="M76" s="12"/>
      <c r="N76" s="12"/>
      <c r="O76" s="12"/>
      <c r="P76" s="12"/>
      <c r="Q76" s="12"/>
    </row>
    <row r="77" spans="1:17">
      <c r="A77" s="32" t="s">
        <v>69</v>
      </c>
      <c r="B77" s="11"/>
      <c r="C77" s="21" t="s">
        <v>70</v>
      </c>
      <c r="D77" s="12"/>
      <c r="E77" s="12"/>
      <c r="F77" s="12"/>
      <c r="G77" s="12"/>
      <c r="H77" s="12"/>
      <c r="I77" s="12"/>
      <c r="J77" s="12"/>
      <c r="K77" s="12"/>
      <c r="L77" s="12"/>
      <c r="M77" s="12"/>
      <c r="N77" s="12"/>
      <c r="O77" s="12"/>
      <c r="P77" s="12"/>
      <c r="Q77" s="12"/>
    </row>
    <row r="78" spans="1:17">
      <c r="A78" s="32" t="s">
        <v>65</v>
      </c>
      <c r="B78" s="11"/>
      <c r="C78" s="21" t="s">
        <v>66</v>
      </c>
      <c r="D78" s="12"/>
      <c r="E78" s="12"/>
      <c r="F78" s="12"/>
      <c r="G78" s="12"/>
      <c r="H78" s="12"/>
      <c r="I78" s="12"/>
      <c r="J78" s="12"/>
      <c r="K78" s="12"/>
      <c r="L78" s="12"/>
      <c r="M78" s="12"/>
      <c r="N78" s="12"/>
      <c r="O78" s="12"/>
      <c r="P78" s="12"/>
      <c r="Q78" s="12"/>
    </row>
    <row r="79" spans="1:17" ht="44.15" customHeight="1">
      <c r="A79" s="34" t="s">
        <v>67</v>
      </c>
      <c r="B79" s="11"/>
      <c r="C79" s="183" t="s">
        <v>68</v>
      </c>
      <c r="D79" s="183"/>
      <c r="E79" s="183"/>
      <c r="F79" s="183"/>
      <c r="G79" s="183"/>
      <c r="H79" s="183"/>
      <c r="I79" s="183"/>
      <c r="J79" s="183"/>
      <c r="K79" s="183"/>
      <c r="L79" s="183"/>
      <c r="M79" s="183"/>
      <c r="N79" s="183"/>
      <c r="O79" s="183"/>
      <c r="P79" s="183"/>
      <c r="Q79" s="183"/>
    </row>
    <row r="80" spans="1:17">
      <c r="A80" s="32" t="s">
        <v>49</v>
      </c>
      <c r="B80" s="11"/>
      <c r="C80" s="21" t="s">
        <v>50</v>
      </c>
      <c r="D80" s="12"/>
      <c r="E80" s="12"/>
      <c r="F80" s="12"/>
      <c r="G80" s="12"/>
      <c r="H80" s="12"/>
      <c r="I80" s="12"/>
      <c r="J80" s="12"/>
      <c r="K80" s="12"/>
      <c r="L80" s="12"/>
      <c r="M80" s="12"/>
      <c r="N80" s="12"/>
      <c r="O80" s="12"/>
      <c r="P80" s="12"/>
      <c r="Q80" s="12"/>
    </row>
    <row r="81" spans="1:17" ht="14.25" customHeight="1">
      <c r="A81" s="32" t="s">
        <v>47</v>
      </c>
      <c r="B81" s="11"/>
      <c r="C81" s="21" t="s">
        <v>48</v>
      </c>
      <c r="D81" s="12"/>
      <c r="E81" s="12"/>
      <c r="F81" s="12"/>
      <c r="G81" s="12"/>
      <c r="H81" s="12"/>
      <c r="I81" s="12"/>
      <c r="J81" s="12"/>
      <c r="K81" s="12"/>
      <c r="L81" s="12"/>
      <c r="M81" s="12"/>
      <c r="N81" s="12"/>
      <c r="O81" s="12"/>
      <c r="P81" s="12"/>
      <c r="Q81" s="12"/>
    </row>
    <row r="82" spans="1:17">
      <c r="A82" s="32" t="s">
        <v>55</v>
      </c>
      <c r="B82" s="11"/>
      <c r="C82" s="21" t="s">
        <v>56</v>
      </c>
      <c r="D82" s="12"/>
      <c r="E82" s="12"/>
      <c r="F82" s="12"/>
      <c r="G82" s="12"/>
      <c r="H82" s="12"/>
      <c r="I82" s="12"/>
      <c r="J82" s="12"/>
      <c r="K82" s="12"/>
      <c r="L82" s="12"/>
      <c r="M82" s="12"/>
      <c r="N82" s="12"/>
      <c r="O82" s="12"/>
      <c r="P82" s="12"/>
      <c r="Q82" s="12"/>
    </row>
    <row r="83" spans="1:17">
      <c r="A83" s="32"/>
      <c r="B83" s="11"/>
      <c r="C83" s="21" t="s">
        <v>57</v>
      </c>
      <c r="D83" s="12"/>
      <c r="E83" s="12"/>
      <c r="F83" s="12"/>
      <c r="G83" s="12"/>
      <c r="H83" s="12"/>
      <c r="I83" s="12"/>
      <c r="J83" s="12"/>
      <c r="K83" s="12"/>
      <c r="L83" s="12"/>
      <c r="M83" s="12"/>
      <c r="N83" s="12"/>
      <c r="O83" s="12"/>
      <c r="P83" s="12"/>
      <c r="Q83" s="12"/>
    </row>
    <row r="84" spans="1:17">
      <c r="A84" s="32"/>
      <c r="B84" s="11"/>
      <c r="C84" s="21" t="s">
        <v>58</v>
      </c>
      <c r="D84" s="12"/>
      <c r="E84" s="12"/>
      <c r="F84" s="12"/>
      <c r="G84" s="12"/>
      <c r="H84" s="12"/>
      <c r="I84" s="12"/>
      <c r="J84" s="12"/>
      <c r="K84" s="12"/>
      <c r="L84" s="12"/>
      <c r="M84" s="12"/>
      <c r="N84" s="12"/>
      <c r="O84" s="12"/>
      <c r="P84" s="12"/>
      <c r="Q84" s="12"/>
    </row>
    <row r="85" spans="1:17" ht="30" customHeight="1">
      <c r="A85" s="32"/>
      <c r="B85" s="11"/>
      <c r="C85" s="182" t="s">
        <v>59</v>
      </c>
      <c r="D85" s="182"/>
      <c r="E85" s="182"/>
      <c r="F85" s="182"/>
      <c r="G85" s="182"/>
      <c r="H85" s="182"/>
      <c r="I85" s="182"/>
      <c r="J85" s="182"/>
      <c r="K85" s="182"/>
      <c r="L85" s="182"/>
      <c r="M85" s="182"/>
      <c r="N85" s="182"/>
      <c r="O85" s="182"/>
      <c r="P85" s="182"/>
      <c r="Q85" s="182"/>
    </row>
    <row r="86" spans="1:17" ht="30" customHeight="1">
      <c r="A86" s="32"/>
      <c r="B86" s="11"/>
      <c r="C86" s="182" t="s">
        <v>60</v>
      </c>
      <c r="D86" s="182"/>
      <c r="E86" s="182"/>
      <c r="F86" s="182"/>
      <c r="G86" s="182"/>
      <c r="H86" s="182"/>
      <c r="I86" s="182"/>
      <c r="J86" s="182"/>
      <c r="K86" s="182"/>
      <c r="L86" s="182"/>
      <c r="M86" s="182"/>
      <c r="N86" s="182"/>
      <c r="O86" s="182"/>
      <c r="P86" s="182"/>
      <c r="Q86" s="182"/>
    </row>
    <row r="87" spans="1:17">
      <c r="A87" s="32"/>
      <c r="B87" s="11"/>
      <c r="C87" s="21" t="s">
        <v>61</v>
      </c>
      <c r="D87" s="12"/>
      <c r="E87" s="12"/>
      <c r="F87" s="12"/>
      <c r="G87" s="12"/>
      <c r="H87" s="12"/>
      <c r="I87" s="12"/>
      <c r="J87" s="12"/>
      <c r="K87" s="12"/>
      <c r="L87" s="12"/>
      <c r="M87" s="12"/>
      <c r="N87" s="12"/>
      <c r="O87" s="12"/>
      <c r="P87" s="12"/>
      <c r="Q87" s="12"/>
    </row>
    <row r="88" spans="1:17">
      <c r="A88" s="32"/>
      <c r="B88" s="11"/>
      <c r="C88" s="21" t="s">
        <v>62</v>
      </c>
      <c r="D88" s="12"/>
      <c r="E88" s="12"/>
      <c r="F88" s="12"/>
      <c r="G88" s="12"/>
      <c r="H88" s="12"/>
      <c r="I88" s="12"/>
      <c r="J88" s="12"/>
      <c r="K88" s="12"/>
      <c r="L88" s="12"/>
      <c r="M88" s="12"/>
      <c r="N88" s="12"/>
      <c r="O88" s="12"/>
      <c r="P88" s="12"/>
      <c r="Q88" s="12"/>
    </row>
    <row r="89" spans="1:17">
      <c r="A89" s="32" t="s">
        <v>45</v>
      </c>
      <c r="B89" s="32"/>
      <c r="C89" s="21" t="s">
        <v>46</v>
      </c>
      <c r="D89" s="12"/>
      <c r="E89" s="12"/>
      <c r="F89" s="12"/>
      <c r="G89" s="12"/>
      <c r="H89" s="12"/>
      <c r="I89" s="12"/>
      <c r="J89" s="12"/>
      <c r="K89" s="12"/>
      <c r="L89" s="12"/>
      <c r="M89" s="12"/>
      <c r="N89" s="12"/>
      <c r="O89" s="12"/>
      <c r="P89" s="12"/>
      <c r="Q89" s="12"/>
    </row>
    <row r="90" spans="1:17" ht="30" customHeight="1">
      <c r="A90" s="34" t="s">
        <v>51</v>
      </c>
      <c r="B90" s="34"/>
      <c r="C90" s="184" t="s">
        <v>52</v>
      </c>
      <c r="D90" s="184"/>
      <c r="E90" s="184"/>
      <c r="F90" s="184"/>
      <c r="G90" s="184"/>
      <c r="H90" s="184"/>
      <c r="I90" s="184"/>
      <c r="J90" s="184"/>
      <c r="K90" s="184"/>
      <c r="L90" s="184"/>
      <c r="M90" s="184"/>
      <c r="N90" s="184"/>
      <c r="O90" s="184"/>
      <c r="P90" s="184"/>
      <c r="Q90" s="184"/>
    </row>
    <row r="91" spans="1:17">
      <c r="A91" s="32" t="s">
        <v>43</v>
      </c>
      <c r="B91" s="11"/>
      <c r="C91" s="33" t="s">
        <v>44</v>
      </c>
      <c r="D91" s="12"/>
      <c r="E91" s="12"/>
      <c r="F91" s="12"/>
      <c r="G91" s="12"/>
      <c r="H91" s="12"/>
      <c r="I91" s="12"/>
      <c r="J91" s="12"/>
      <c r="K91" s="12"/>
      <c r="L91" s="12"/>
      <c r="M91" s="12"/>
      <c r="N91" s="12"/>
      <c r="O91" s="12"/>
      <c r="P91" s="12"/>
      <c r="Q91" s="12"/>
    </row>
    <row r="92" spans="1:17">
      <c r="A92" s="32" t="s">
        <v>63</v>
      </c>
      <c r="B92" s="21"/>
      <c r="C92" s="21" t="s">
        <v>64</v>
      </c>
      <c r="D92" s="12"/>
      <c r="E92" s="12"/>
      <c r="F92" s="12"/>
      <c r="G92" s="12"/>
      <c r="H92" s="12"/>
      <c r="I92" s="12"/>
      <c r="J92" s="12"/>
      <c r="K92" s="12"/>
      <c r="L92" s="12"/>
      <c r="M92" s="12"/>
      <c r="N92" s="12"/>
      <c r="O92" s="12"/>
      <c r="P92" s="12"/>
      <c r="Q92" s="12"/>
    </row>
    <row r="93" spans="1:17">
      <c r="A93" s="12"/>
      <c r="B93" s="12"/>
      <c r="C93" s="12"/>
      <c r="D93" s="12"/>
      <c r="E93" s="12"/>
      <c r="F93" s="12"/>
      <c r="G93" s="12"/>
      <c r="H93" s="12"/>
      <c r="I93" s="12"/>
      <c r="J93" s="12"/>
      <c r="K93" s="12"/>
      <c r="L93" s="12"/>
      <c r="M93" s="12"/>
      <c r="N93" s="12"/>
      <c r="O93" s="12"/>
      <c r="P93" s="12"/>
      <c r="Q93" s="12"/>
    </row>
    <row r="94" spans="1:17" ht="18.5">
      <c r="A94" s="26" t="s">
        <v>71</v>
      </c>
      <c r="B94" s="12"/>
      <c r="C94" s="12"/>
      <c r="D94" s="12"/>
      <c r="E94" s="12"/>
      <c r="F94" s="12"/>
      <c r="G94" s="12"/>
      <c r="H94" s="12"/>
      <c r="I94" s="12"/>
      <c r="J94" s="12"/>
      <c r="K94" s="12"/>
      <c r="L94" s="12"/>
      <c r="M94" s="12"/>
      <c r="N94" s="12"/>
      <c r="O94" s="12"/>
      <c r="P94" s="12"/>
      <c r="Q94" s="12"/>
    </row>
    <row r="95" spans="1:17" ht="30" customHeight="1">
      <c r="A95" s="182" t="s">
        <v>72</v>
      </c>
      <c r="B95" s="182"/>
      <c r="C95" s="182"/>
      <c r="D95" s="182"/>
      <c r="E95" s="182"/>
      <c r="F95" s="182"/>
      <c r="G95" s="182"/>
      <c r="H95" s="182"/>
      <c r="I95" s="182"/>
      <c r="J95" s="182"/>
      <c r="K95" s="182"/>
      <c r="L95" s="182"/>
      <c r="M95" s="182"/>
      <c r="N95" s="182"/>
      <c r="O95" s="182"/>
      <c r="P95" s="182"/>
      <c r="Q95" s="182"/>
    </row>
    <row r="96" spans="1:17">
      <c r="A96" s="12" t="s">
        <v>73</v>
      </c>
      <c r="B96" s="12"/>
      <c r="C96" s="12"/>
      <c r="D96" s="12"/>
      <c r="E96" s="12"/>
      <c r="F96" s="12"/>
      <c r="G96" s="12"/>
      <c r="H96" s="12"/>
      <c r="I96" s="12"/>
      <c r="J96" s="12"/>
      <c r="K96" s="12"/>
      <c r="L96" s="12"/>
      <c r="M96" s="12"/>
      <c r="N96" s="12"/>
      <c r="O96" s="12"/>
      <c r="P96" s="12"/>
      <c r="Q96" s="12"/>
    </row>
    <row r="97" spans="1:17">
      <c r="A97" s="12"/>
      <c r="B97" s="12" t="s">
        <v>74</v>
      </c>
      <c r="C97" s="12"/>
      <c r="D97" s="12"/>
      <c r="E97" s="12"/>
      <c r="F97" s="12"/>
      <c r="G97" s="12"/>
      <c r="H97" s="12"/>
      <c r="I97" s="12"/>
      <c r="J97" s="12"/>
      <c r="K97" s="12"/>
      <c r="L97" s="12"/>
      <c r="M97" s="12"/>
      <c r="N97" s="12"/>
      <c r="O97" s="12"/>
      <c r="P97" s="12"/>
      <c r="Q97" s="12"/>
    </row>
    <row r="98" spans="1:17">
      <c r="A98" s="12"/>
      <c r="B98" s="12" t="s">
        <v>75</v>
      </c>
      <c r="C98" s="12"/>
      <c r="D98" s="12"/>
      <c r="E98" s="12"/>
      <c r="F98" s="12"/>
      <c r="G98" s="12"/>
      <c r="H98" s="12"/>
      <c r="I98" s="12"/>
      <c r="J98" s="12"/>
      <c r="K98" s="12"/>
      <c r="L98" s="12"/>
      <c r="M98" s="12"/>
      <c r="N98" s="12"/>
      <c r="O98" s="12"/>
      <c r="P98" s="12"/>
      <c r="Q98" s="12"/>
    </row>
    <row r="99" spans="1:17">
      <c r="A99" s="12"/>
      <c r="B99" s="12" t="s">
        <v>76</v>
      </c>
      <c r="C99" s="12"/>
      <c r="D99" s="12"/>
      <c r="E99" s="12"/>
      <c r="F99" s="12"/>
      <c r="G99" s="12"/>
      <c r="H99" s="12"/>
      <c r="I99" s="12"/>
      <c r="J99" s="12"/>
      <c r="K99" s="12"/>
      <c r="L99" s="12"/>
      <c r="M99" s="12"/>
      <c r="N99" s="12"/>
      <c r="O99" s="12"/>
      <c r="P99" s="12"/>
      <c r="Q99" s="12"/>
    </row>
    <row r="100" spans="1:17">
      <c r="A100" s="12"/>
      <c r="B100" s="12" t="s">
        <v>77</v>
      </c>
      <c r="C100" s="12"/>
      <c r="D100" s="12"/>
      <c r="E100" s="12"/>
      <c r="F100" s="12"/>
      <c r="G100" s="12"/>
      <c r="H100" s="12"/>
      <c r="I100" s="12"/>
      <c r="J100" s="12"/>
      <c r="K100" s="12"/>
      <c r="L100" s="12"/>
      <c r="M100" s="12"/>
      <c r="N100" s="12"/>
      <c r="O100" s="12"/>
      <c r="P100" s="12"/>
      <c r="Q100" s="12"/>
    </row>
    <row r="101" spans="1:17">
      <c r="A101" s="12"/>
      <c r="B101" s="12"/>
      <c r="C101" s="12"/>
      <c r="D101" s="12"/>
      <c r="E101" s="12"/>
      <c r="F101" s="12"/>
      <c r="G101" s="12"/>
      <c r="H101" s="12"/>
      <c r="I101" s="12"/>
      <c r="J101" s="12"/>
      <c r="K101" s="12"/>
      <c r="L101" s="12"/>
      <c r="M101" s="12"/>
      <c r="N101" s="12"/>
      <c r="O101" s="12"/>
      <c r="P101" s="12"/>
      <c r="Q101" s="12"/>
    </row>
    <row r="102" spans="1:17" ht="18.5">
      <c r="A102" s="26" t="s">
        <v>78</v>
      </c>
      <c r="B102" s="12"/>
      <c r="C102" s="12"/>
      <c r="D102" s="12"/>
      <c r="E102" s="12"/>
      <c r="F102" s="12"/>
      <c r="G102" s="12"/>
      <c r="H102" s="12"/>
      <c r="I102" s="12"/>
      <c r="J102" s="12"/>
      <c r="K102" s="12"/>
      <c r="L102" s="12"/>
      <c r="M102" s="12"/>
      <c r="N102" s="12"/>
      <c r="O102" s="12"/>
      <c r="P102" s="12"/>
      <c r="Q102" s="12"/>
    </row>
    <row r="103" spans="1:17" ht="30" customHeight="1">
      <c r="A103" s="182" t="s">
        <v>79</v>
      </c>
      <c r="B103" s="182"/>
      <c r="C103" s="182"/>
      <c r="D103" s="182"/>
      <c r="E103" s="182"/>
      <c r="F103" s="182"/>
      <c r="G103" s="182"/>
      <c r="H103" s="182"/>
      <c r="I103" s="182"/>
      <c r="J103" s="182"/>
      <c r="K103" s="182"/>
      <c r="L103" s="182"/>
      <c r="M103" s="182"/>
      <c r="N103" s="182"/>
      <c r="O103" s="182"/>
      <c r="P103" s="182"/>
      <c r="Q103" s="182"/>
    </row>
    <row r="104" spans="1:17">
      <c r="A104" s="12" t="s">
        <v>80</v>
      </c>
      <c r="B104" s="12"/>
      <c r="C104" s="12"/>
      <c r="D104" s="12"/>
      <c r="E104" s="12"/>
      <c r="F104" s="12"/>
      <c r="G104" s="12"/>
      <c r="H104" s="12"/>
      <c r="I104" s="12"/>
      <c r="J104" s="12"/>
      <c r="K104" s="12"/>
      <c r="L104" s="12"/>
      <c r="M104" s="12"/>
      <c r="N104" s="12"/>
      <c r="O104" s="12"/>
      <c r="P104" s="12"/>
      <c r="Q104" s="12"/>
    </row>
    <row r="105" spans="1:17">
      <c r="A105" s="12"/>
      <c r="B105" s="12"/>
      <c r="C105" s="12"/>
      <c r="D105" s="12"/>
      <c r="E105" s="12"/>
      <c r="F105" s="12"/>
      <c r="G105" s="12"/>
      <c r="H105" s="12"/>
      <c r="I105" s="12"/>
      <c r="J105" s="12"/>
      <c r="K105" s="12"/>
      <c r="L105" s="12"/>
      <c r="M105" s="12"/>
      <c r="N105" s="12"/>
      <c r="O105" s="12"/>
      <c r="P105" s="12"/>
      <c r="Q105" s="12"/>
    </row>
    <row r="106" spans="1:17">
      <c r="A106" s="12"/>
      <c r="B106" s="25"/>
      <c r="C106" s="12"/>
      <c r="D106" s="12"/>
      <c r="E106" s="12"/>
      <c r="F106" s="12"/>
      <c r="G106" s="12"/>
      <c r="H106" s="12"/>
      <c r="I106" s="12"/>
      <c r="J106" s="12"/>
      <c r="K106" s="12"/>
      <c r="L106" s="12"/>
      <c r="M106" s="12"/>
      <c r="N106" s="12"/>
      <c r="O106" s="12"/>
      <c r="P106" s="12"/>
      <c r="Q106" s="12"/>
    </row>
    <row r="107" spans="1:17">
      <c r="A107" s="12"/>
      <c r="B107" s="12"/>
      <c r="C107" s="12"/>
      <c r="D107" s="12"/>
      <c r="E107" s="12"/>
      <c r="F107" s="12"/>
      <c r="G107" s="12"/>
      <c r="H107" s="12"/>
      <c r="I107" s="12"/>
      <c r="J107" s="12"/>
      <c r="K107" s="12"/>
      <c r="L107" s="12"/>
      <c r="M107" s="12"/>
      <c r="N107" s="12"/>
      <c r="O107" s="12"/>
      <c r="P107" s="12"/>
      <c r="Q107" s="12"/>
    </row>
    <row r="108" spans="1:17">
      <c r="A108" s="12"/>
      <c r="B108" s="12"/>
      <c r="C108" s="12"/>
      <c r="D108" s="12"/>
      <c r="E108" s="12"/>
      <c r="F108" s="12"/>
      <c r="G108" s="12"/>
      <c r="H108" s="12"/>
      <c r="I108" s="12"/>
      <c r="J108" s="12"/>
      <c r="K108" s="12"/>
      <c r="L108" s="12"/>
      <c r="M108" s="12"/>
      <c r="N108" s="12"/>
      <c r="O108" s="12"/>
      <c r="P108" s="12"/>
      <c r="Q108" s="12"/>
    </row>
    <row r="109" spans="1:17">
      <c r="A109" s="12"/>
      <c r="B109" s="12"/>
      <c r="C109" s="25"/>
      <c r="D109" s="12"/>
      <c r="E109" s="12"/>
      <c r="F109" s="12"/>
      <c r="G109" s="12"/>
      <c r="H109" s="12"/>
      <c r="I109" s="12"/>
      <c r="J109" s="12"/>
      <c r="K109" s="12"/>
      <c r="L109" s="12"/>
      <c r="M109" s="12"/>
      <c r="N109" s="12"/>
      <c r="O109" s="12"/>
      <c r="P109" s="12"/>
      <c r="Q109" s="12"/>
    </row>
    <row r="110" spans="1:17">
      <c r="A110" s="12"/>
      <c r="B110" s="12"/>
      <c r="C110" s="12"/>
      <c r="D110" s="12"/>
      <c r="E110" s="12"/>
      <c r="F110" s="12"/>
      <c r="G110" s="12"/>
      <c r="H110" s="12"/>
      <c r="I110" s="12"/>
      <c r="J110" s="12"/>
      <c r="K110" s="12"/>
      <c r="L110" s="12"/>
      <c r="M110" s="12"/>
      <c r="N110" s="12"/>
      <c r="O110" s="12"/>
      <c r="P110" s="12"/>
      <c r="Q110" s="12"/>
    </row>
    <row r="111" spans="1:17">
      <c r="A111" s="12"/>
      <c r="B111" s="12"/>
      <c r="C111" s="12"/>
      <c r="D111" s="12"/>
      <c r="E111" s="12"/>
      <c r="F111" s="12"/>
      <c r="G111" s="12"/>
      <c r="H111" s="12"/>
      <c r="I111" s="12"/>
      <c r="J111" s="12"/>
      <c r="K111" s="12"/>
      <c r="L111" s="12"/>
      <c r="M111" s="12"/>
      <c r="N111" s="12"/>
      <c r="O111" s="12"/>
      <c r="P111" s="12"/>
      <c r="Q111" s="12"/>
    </row>
    <row r="112" spans="1:17">
      <c r="A112" s="12"/>
      <c r="B112" s="12"/>
      <c r="C112" s="12"/>
      <c r="D112" s="12"/>
      <c r="E112" s="12"/>
      <c r="F112" s="12"/>
      <c r="G112" s="12"/>
      <c r="H112" s="12"/>
      <c r="I112" s="12"/>
      <c r="J112" s="12"/>
      <c r="K112" s="12"/>
      <c r="L112" s="12"/>
      <c r="M112" s="12"/>
      <c r="N112" s="12"/>
      <c r="O112" s="12"/>
      <c r="P112" s="12"/>
      <c r="Q112" s="12"/>
    </row>
    <row r="113" spans="1:17">
      <c r="A113" s="12"/>
      <c r="B113" s="12"/>
      <c r="C113" s="12"/>
      <c r="D113" s="12"/>
      <c r="E113" s="12"/>
      <c r="F113" s="12"/>
      <c r="G113" s="12"/>
      <c r="H113" s="12"/>
      <c r="I113" s="12"/>
      <c r="J113" s="12"/>
      <c r="K113" s="12"/>
      <c r="L113" s="12"/>
      <c r="M113" s="12"/>
      <c r="N113" s="12"/>
      <c r="O113" s="12"/>
      <c r="P113" s="12"/>
      <c r="Q113" s="12"/>
    </row>
    <row r="114" spans="1:17">
      <c r="A114" s="12"/>
      <c r="B114" s="12"/>
      <c r="C114" s="12"/>
      <c r="D114" s="12"/>
      <c r="E114" s="12"/>
      <c r="F114" s="12"/>
      <c r="G114" s="12"/>
      <c r="H114" s="12"/>
      <c r="I114" s="12"/>
      <c r="J114" s="12"/>
      <c r="K114" s="12"/>
      <c r="L114" s="12"/>
      <c r="M114" s="12"/>
      <c r="N114" s="12"/>
      <c r="O114" s="12"/>
      <c r="P114" s="12"/>
      <c r="Q114" s="12"/>
    </row>
    <row r="115" spans="1:17">
      <c r="A115" s="100"/>
      <c r="B115" s="100"/>
      <c r="C115" s="100"/>
      <c r="D115" s="100"/>
      <c r="E115" s="100"/>
      <c r="F115" s="100"/>
      <c r="G115" s="100"/>
      <c r="H115" s="100"/>
      <c r="I115" s="100"/>
      <c r="J115" s="100"/>
      <c r="K115" s="100"/>
      <c r="L115" s="100"/>
      <c r="M115" s="100"/>
      <c r="N115" s="100"/>
      <c r="O115" s="100"/>
      <c r="P115" s="100"/>
      <c r="Q115" s="100"/>
    </row>
  </sheetData>
  <sheetProtection insertRows="0"/>
  <mergeCells count="11">
    <mergeCell ref="A95:Q95"/>
    <mergeCell ref="A103:Q103"/>
    <mergeCell ref="C79:Q79"/>
    <mergeCell ref="A21:Q21"/>
    <mergeCell ref="A33:Q33"/>
    <mergeCell ref="A48:Q48"/>
    <mergeCell ref="A56:Q56"/>
    <mergeCell ref="C90:Q90"/>
    <mergeCell ref="A52:Q52"/>
    <mergeCell ref="C85:Q85"/>
    <mergeCell ref="C86:Q86"/>
  </mergeCells>
  <phoneticPr fontId="34" type="noConversion"/>
  <pageMargins left="0.7" right="0.7" top="0.75" bottom="0.75" header="0.3" footer="0.3"/>
  <pageSetup paperSize="3" scale="56" fitToHeight="0" orientation="portrait" horizontalDpi="4294967292" verticalDpi="4294967292"/>
  <rowBreaks count="1" manualBreakCount="1">
    <brk id="74" max="16" man="1"/>
  </rowBreaks>
  <drawing r:id="rId1"/>
  <legacyDrawing r:id="rId2"/>
  <extLst>
    <ext xmlns:mx="http://schemas.microsoft.com/office/mac/excel/2008/main" uri="{64002731-A6B0-56B0-2670-7721B7C09600}">
      <mx:PLV Mode="0" OnePage="0" WScale="10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4D241"/>
    <pageSetUpPr fitToPage="1"/>
  </sheetPr>
  <dimension ref="A1:C188"/>
  <sheetViews>
    <sheetView zoomScaleNormal="100" workbookViewId="0">
      <pane ySplit="14" topLeftCell="A36" activePane="bottomLeft" state="frozen"/>
      <selection activeCell="U7" sqref="U7"/>
      <selection pane="bottomLeft"/>
    </sheetView>
  </sheetViews>
  <sheetFormatPr defaultColWidth="11.453125" defaultRowHeight="14.5"/>
  <cols>
    <col min="1" max="1" width="44.453125" customWidth="1"/>
    <col min="2" max="2" width="29.1796875" bestFit="1" customWidth="1"/>
    <col min="3" max="3" width="42.1796875" style="1" customWidth="1"/>
  </cols>
  <sheetData>
    <row r="1" spans="1:3" ht="26">
      <c r="A1" s="43" t="s">
        <v>81</v>
      </c>
      <c r="B1" s="44"/>
      <c r="C1" s="45"/>
    </row>
    <row r="2" spans="1:3">
      <c r="A2" s="91"/>
      <c r="B2" s="91"/>
      <c r="C2" s="111"/>
    </row>
    <row r="3" spans="1:3" ht="30" customHeight="1">
      <c r="A3" s="185" t="s">
        <v>82</v>
      </c>
      <c r="B3" s="185"/>
      <c r="C3" s="185"/>
    </row>
    <row r="4" spans="1:3">
      <c r="A4" s="91" t="s">
        <v>83</v>
      </c>
      <c r="B4" s="91"/>
      <c r="C4" s="111"/>
    </row>
    <row r="5" spans="1:3">
      <c r="A5" s="91"/>
      <c r="B5" s="91"/>
      <c r="C5" s="111"/>
    </row>
    <row r="6" spans="1:3" ht="14.15" customHeight="1">
      <c r="A6" s="110" t="s">
        <v>84</v>
      </c>
      <c r="B6" s="91"/>
      <c r="C6" s="111"/>
    </row>
    <row r="7" spans="1:3" ht="15.5">
      <c r="A7" s="110" t="s">
        <v>85</v>
      </c>
      <c r="B7" s="91"/>
      <c r="C7" s="111"/>
    </row>
    <row r="8" spans="1:3">
      <c r="A8" s="91"/>
      <c r="B8" s="91"/>
      <c r="C8" s="111"/>
    </row>
    <row r="9" spans="1:3">
      <c r="A9" s="91"/>
      <c r="B9" s="91"/>
      <c r="C9" s="111"/>
    </row>
    <row r="10" spans="1:3">
      <c r="A10" s="91"/>
      <c r="B10" s="91"/>
      <c r="C10" s="111"/>
    </row>
    <row r="11" spans="1:3">
      <c r="A11" s="91"/>
      <c r="B11" s="91"/>
      <c r="C11" s="111"/>
    </row>
    <row r="12" spans="1:3">
      <c r="A12" s="91"/>
      <c r="B12" s="91"/>
      <c r="C12" s="111"/>
    </row>
    <row r="13" spans="1:3">
      <c r="A13" s="91"/>
      <c r="B13" s="91"/>
      <c r="C13" s="111"/>
    </row>
    <row r="14" spans="1:3">
      <c r="A14" s="108" t="s">
        <v>63</v>
      </c>
      <c r="B14" s="108" t="s">
        <v>86</v>
      </c>
      <c r="C14" s="108" t="s">
        <v>87</v>
      </c>
    </row>
    <row r="15" spans="1:3">
      <c r="A15" s="146" t="s">
        <v>88</v>
      </c>
      <c r="B15" s="141"/>
      <c r="C15" s="141"/>
    </row>
    <row r="16" spans="1:3">
      <c r="A16" s="35"/>
      <c r="B16" s="125" t="s">
        <v>89</v>
      </c>
      <c r="C16" s="122" t="s">
        <v>90</v>
      </c>
    </row>
    <row r="17" spans="1:3">
      <c r="A17" s="35"/>
      <c r="B17" s="118" t="s">
        <v>91</v>
      </c>
      <c r="C17" s="119" t="s">
        <v>92</v>
      </c>
    </row>
    <row r="18" spans="1:3">
      <c r="A18" s="36"/>
      <c r="B18" s="118" t="s">
        <v>93</v>
      </c>
      <c r="C18" s="119" t="s">
        <v>94</v>
      </c>
    </row>
    <row r="19" spans="1:3">
      <c r="A19" s="36"/>
      <c r="B19" s="118" t="s">
        <v>95</v>
      </c>
      <c r="C19" s="119" t="s">
        <v>96</v>
      </c>
    </row>
    <row r="20" spans="1:3">
      <c r="A20" s="36"/>
      <c r="C20" s="119" t="s">
        <v>97</v>
      </c>
    </row>
    <row r="21" spans="1:3">
      <c r="A21" s="36"/>
      <c r="B21" s="118"/>
      <c r="C21" s="119" t="s">
        <v>98</v>
      </c>
    </row>
    <row r="22" spans="1:3">
      <c r="A22" s="36"/>
      <c r="B22" s="118"/>
      <c r="C22" s="119" t="s">
        <v>99</v>
      </c>
    </row>
    <row r="23" spans="1:3">
      <c r="A23" s="36"/>
      <c r="B23" s="118"/>
      <c r="C23" s="119" t="s">
        <v>100</v>
      </c>
    </row>
    <row r="24" spans="1:3">
      <c r="A24" s="36"/>
      <c r="B24" s="118"/>
      <c r="C24" s="119" t="s">
        <v>101</v>
      </c>
    </row>
    <row r="25" spans="1:3">
      <c r="A25" s="36"/>
      <c r="B25" s="118"/>
      <c r="C25" s="119" t="s">
        <v>102</v>
      </c>
    </row>
    <row r="26" spans="1:3">
      <c r="A26" s="36"/>
      <c r="B26" s="118"/>
      <c r="C26" s="119" t="s">
        <v>103</v>
      </c>
    </row>
    <row r="27" spans="1:3">
      <c r="A27" s="36"/>
      <c r="B27" s="118"/>
      <c r="C27" s="119" t="s">
        <v>104</v>
      </c>
    </row>
    <row r="28" spans="1:3">
      <c r="A28" s="36"/>
      <c r="B28" s="120"/>
      <c r="C28" s="119" t="s">
        <v>105</v>
      </c>
    </row>
    <row r="29" spans="1:3">
      <c r="A29" s="36"/>
      <c r="B29" s="120"/>
      <c r="C29" s="119" t="s">
        <v>106</v>
      </c>
    </row>
    <row r="30" spans="1:3">
      <c r="A30" s="36"/>
      <c r="B30" s="120"/>
      <c r="C30" s="119" t="s">
        <v>107</v>
      </c>
    </row>
    <row r="31" spans="1:3">
      <c r="A31" s="146" t="s">
        <v>108</v>
      </c>
      <c r="B31" s="141"/>
      <c r="C31" s="141"/>
    </row>
    <row r="32" spans="1:3">
      <c r="A32" s="35"/>
      <c r="B32" s="118" t="s">
        <v>91</v>
      </c>
      <c r="C32" s="122" t="s">
        <v>109</v>
      </c>
    </row>
    <row r="33" spans="1:3">
      <c r="A33" s="36"/>
      <c r="B33" s="118" t="s">
        <v>110</v>
      </c>
      <c r="C33" s="119" t="s">
        <v>111</v>
      </c>
    </row>
    <row r="34" spans="1:3">
      <c r="A34" s="36"/>
      <c r="B34" s="118" t="s">
        <v>112</v>
      </c>
      <c r="C34" s="119" t="s">
        <v>113</v>
      </c>
    </row>
    <row r="35" spans="1:3">
      <c r="A35" s="36"/>
      <c r="B35" s="121"/>
      <c r="C35" s="119" t="s">
        <v>114</v>
      </c>
    </row>
    <row r="36" spans="1:3">
      <c r="A36" s="36"/>
      <c r="B36" s="121"/>
      <c r="C36" s="119" t="s">
        <v>115</v>
      </c>
    </row>
    <row r="37" spans="1:3">
      <c r="A37" s="36"/>
      <c r="B37" s="121"/>
      <c r="C37" s="119" t="s">
        <v>116</v>
      </c>
    </row>
    <row r="38" spans="1:3">
      <c r="A38" s="36"/>
      <c r="B38" s="121"/>
      <c r="C38" s="119" t="s">
        <v>117</v>
      </c>
    </row>
    <row r="39" spans="1:3">
      <c r="A39" s="36"/>
      <c r="B39" s="121"/>
      <c r="C39" s="119" t="s">
        <v>118</v>
      </c>
    </row>
    <row r="40" spans="1:3">
      <c r="A40" s="36"/>
      <c r="B40" s="121"/>
      <c r="C40" s="119" t="s">
        <v>119</v>
      </c>
    </row>
    <row r="41" spans="1:3">
      <c r="A41" s="36"/>
      <c r="B41" s="118"/>
      <c r="C41" s="119" t="s">
        <v>100</v>
      </c>
    </row>
    <row r="42" spans="1:3">
      <c r="A42" s="36"/>
      <c r="B42" s="118"/>
      <c r="C42" s="119" t="s">
        <v>120</v>
      </c>
    </row>
    <row r="43" spans="1:3">
      <c r="A43" s="36"/>
      <c r="B43" s="118"/>
      <c r="C43" s="119" t="s">
        <v>121</v>
      </c>
    </row>
    <row r="44" spans="1:3">
      <c r="A44" s="36"/>
      <c r="B44" s="118"/>
      <c r="C44" s="119" t="s">
        <v>122</v>
      </c>
    </row>
    <row r="45" spans="1:3">
      <c r="A45" s="36"/>
      <c r="B45" s="118"/>
      <c r="C45" s="119" t="s">
        <v>123</v>
      </c>
    </row>
    <row r="46" spans="1:3">
      <c r="A46" s="36"/>
      <c r="B46" s="120"/>
      <c r="C46" s="119" t="s">
        <v>107</v>
      </c>
    </row>
    <row r="47" spans="1:3">
      <c r="A47" s="147" t="s">
        <v>124</v>
      </c>
      <c r="B47" s="142"/>
      <c r="C47" s="142"/>
    </row>
    <row r="48" spans="1:3">
      <c r="A48" s="35"/>
      <c r="B48" s="118" t="s">
        <v>125</v>
      </c>
      <c r="C48" s="122" t="s">
        <v>126</v>
      </c>
    </row>
    <row r="49" spans="1:3">
      <c r="A49" s="36"/>
      <c r="B49" s="121"/>
      <c r="C49" s="119" t="s">
        <v>127</v>
      </c>
    </row>
    <row r="50" spans="1:3">
      <c r="A50" s="36"/>
      <c r="B50" s="118"/>
      <c r="C50" s="119" t="s">
        <v>128</v>
      </c>
    </row>
    <row r="51" spans="1:3">
      <c r="A51" s="36"/>
      <c r="B51" s="118"/>
      <c r="C51" s="119" t="s">
        <v>129</v>
      </c>
    </row>
    <row r="52" spans="1:3">
      <c r="A52" s="36"/>
      <c r="B52" s="118"/>
      <c r="C52" s="119" t="s">
        <v>130</v>
      </c>
    </row>
    <row r="53" spans="1:3">
      <c r="A53" s="36"/>
      <c r="B53" s="118"/>
      <c r="C53" s="119" t="s">
        <v>131</v>
      </c>
    </row>
    <row r="54" spans="1:3">
      <c r="A54" s="36"/>
      <c r="B54" s="118"/>
      <c r="C54" s="119" t="s">
        <v>132</v>
      </c>
    </row>
    <row r="55" spans="1:3">
      <c r="A55" s="36"/>
      <c r="B55" s="118"/>
      <c r="C55" s="119" t="s">
        <v>133</v>
      </c>
    </row>
    <row r="56" spans="1:3">
      <c r="A56" s="36"/>
      <c r="B56" s="118"/>
      <c r="C56" s="119" t="s">
        <v>121</v>
      </c>
    </row>
    <row r="57" spans="1:3">
      <c r="A57" s="148" t="s">
        <v>134</v>
      </c>
      <c r="B57" s="149"/>
      <c r="C57" s="141"/>
    </row>
    <row r="58" spans="1:3">
      <c r="A58" s="35"/>
      <c r="B58" s="118" t="s">
        <v>135</v>
      </c>
      <c r="C58" s="122" t="s">
        <v>136</v>
      </c>
    </row>
    <row r="59" spans="1:3">
      <c r="A59" s="36"/>
      <c r="B59" s="118" t="s">
        <v>137</v>
      </c>
      <c r="C59" s="119" t="s">
        <v>138</v>
      </c>
    </row>
    <row r="60" spans="1:3">
      <c r="A60" s="36"/>
      <c r="B60" s="118" t="s">
        <v>139</v>
      </c>
      <c r="C60" s="119" t="s">
        <v>140</v>
      </c>
    </row>
    <row r="61" spans="1:3">
      <c r="A61" s="36"/>
      <c r="B61" s="118" t="s">
        <v>141</v>
      </c>
      <c r="C61" s="119" t="s">
        <v>142</v>
      </c>
    </row>
    <row r="62" spans="1:3">
      <c r="A62" s="36"/>
      <c r="B62" s="121"/>
      <c r="C62" s="119" t="s">
        <v>143</v>
      </c>
    </row>
    <row r="63" spans="1:3">
      <c r="A63" s="36"/>
      <c r="B63" s="118"/>
      <c r="C63" s="119" t="s">
        <v>144</v>
      </c>
    </row>
    <row r="64" spans="1:3">
      <c r="A64" s="36"/>
      <c r="B64" s="118"/>
      <c r="C64" s="119" t="s">
        <v>145</v>
      </c>
    </row>
    <row r="65" spans="1:3">
      <c r="A65" s="36"/>
      <c r="B65" s="118"/>
      <c r="C65" s="119" t="s">
        <v>146</v>
      </c>
    </row>
    <row r="66" spans="1:3">
      <c r="A66" s="36"/>
      <c r="B66" s="118"/>
      <c r="C66" s="119" t="s">
        <v>147</v>
      </c>
    </row>
    <row r="67" spans="1:3">
      <c r="A67" s="37"/>
      <c r="B67" s="123"/>
      <c r="C67" s="124" t="s">
        <v>148</v>
      </c>
    </row>
    <row r="68" spans="1:3">
      <c r="A68" s="147" t="s">
        <v>149</v>
      </c>
      <c r="B68" s="142"/>
      <c r="C68" s="142"/>
    </row>
    <row r="69" spans="1:3">
      <c r="A69" s="35"/>
      <c r="B69" s="125" t="s">
        <v>150</v>
      </c>
      <c r="C69" s="122" t="s">
        <v>151</v>
      </c>
    </row>
    <row r="70" spans="1:3">
      <c r="A70" s="36"/>
      <c r="B70" s="118" t="s">
        <v>152</v>
      </c>
      <c r="C70" s="119" t="s">
        <v>153</v>
      </c>
    </row>
    <row r="71" spans="1:3">
      <c r="A71" s="36"/>
      <c r="B71" s="118" t="s">
        <v>154</v>
      </c>
      <c r="C71" s="119" t="s">
        <v>155</v>
      </c>
    </row>
    <row r="72" spans="1:3">
      <c r="A72" s="36"/>
      <c r="B72" s="118" t="s">
        <v>156</v>
      </c>
      <c r="C72" s="119" t="s">
        <v>157</v>
      </c>
    </row>
    <row r="73" spans="1:3">
      <c r="A73" s="36"/>
      <c r="B73" s="118" t="s">
        <v>158</v>
      </c>
      <c r="C73" s="119" t="s">
        <v>159</v>
      </c>
    </row>
    <row r="74" spans="1:3">
      <c r="A74" s="36"/>
      <c r="B74" s="118" t="s">
        <v>160</v>
      </c>
      <c r="C74" s="119" t="s">
        <v>161</v>
      </c>
    </row>
    <row r="75" spans="1:3">
      <c r="A75" s="36"/>
      <c r="C75" s="119" t="s">
        <v>162</v>
      </c>
    </row>
    <row r="76" spans="1:3">
      <c r="A76" s="36"/>
      <c r="B76" s="118"/>
      <c r="C76" s="119" t="s">
        <v>163</v>
      </c>
    </row>
    <row r="77" spans="1:3">
      <c r="A77" s="36"/>
      <c r="B77" s="118"/>
      <c r="C77" s="119" t="s">
        <v>164</v>
      </c>
    </row>
    <row r="78" spans="1:3">
      <c r="A78" s="36"/>
      <c r="B78" s="118"/>
      <c r="C78" s="119" t="s">
        <v>165</v>
      </c>
    </row>
    <row r="79" spans="1:3">
      <c r="A79" s="36"/>
      <c r="B79" s="118"/>
      <c r="C79" s="119" t="s">
        <v>166</v>
      </c>
    </row>
    <row r="80" spans="1:3">
      <c r="A80" s="36"/>
      <c r="B80" s="118"/>
      <c r="C80" s="119" t="s">
        <v>167</v>
      </c>
    </row>
    <row r="81" spans="1:3">
      <c r="A81" s="38"/>
      <c r="B81" s="126"/>
      <c r="C81" s="119" t="s">
        <v>168</v>
      </c>
    </row>
    <row r="82" spans="1:3">
      <c r="A82" s="150" t="s">
        <v>169</v>
      </c>
      <c r="B82" s="151"/>
      <c r="C82" s="151"/>
    </row>
    <row r="83" spans="1:3">
      <c r="A83" s="35"/>
      <c r="B83" s="118" t="s">
        <v>170</v>
      </c>
      <c r="C83" s="119" t="s">
        <v>171</v>
      </c>
    </row>
    <row r="84" spans="1:3">
      <c r="A84" s="36"/>
      <c r="B84" s="118" t="s">
        <v>172</v>
      </c>
      <c r="C84" s="119" t="s">
        <v>173</v>
      </c>
    </row>
    <row r="85" spans="1:3">
      <c r="A85" s="36"/>
      <c r="B85" s="118" t="s">
        <v>174</v>
      </c>
      <c r="C85" s="119" t="s">
        <v>175</v>
      </c>
    </row>
    <row r="86" spans="1:3">
      <c r="A86" s="36"/>
      <c r="B86" s="118"/>
      <c r="C86" s="127" t="s">
        <v>176</v>
      </c>
    </row>
    <row r="87" spans="1:3">
      <c r="A87" s="36"/>
      <c r="B87" s="118"/>
      <c r="C87" s="127" t="s">
        <v>177</v>
      </c>
    </row>
    <row r="88" spans="1:3">
      <c r="A88" s="36"/>
      <c r="B88" s="118"/>
      <c r="C88" s="127" t="s">
        <v>178</v>
      </c>
    </row>
    <row r="89" spans="1:3">
      <c r="A89" s="36"/>
      <c r="B89" s="118"/>
      <c r="C89" s="127" t="s">
        <v>179</v>
      </c>
    </row>
    <row r="90" spans="1:3">
      <c r="A90" s="36"/>
      <c r="B90" s="118"/>
      <c r="C90" s="119" t="s">
        <v>180</v>
      </c>
    </row>
    <row r="91" spans="1:3">
      <c r="A91" s="36"/>
      <c r="B91" s="118"/>
      <c r="C91" s="119" t="s">
        <v>181</v>
      </c>
    </row>
    <row r="92" spans="1:3">
      <c r="A92" s="36"/>
      <c r="B92" s="118"/>
      <c r="C92" s="119" t="s">
        <v>182</v>
      </c>
    </row>
    <row r="93" spans="1:3">
      <c r="A93" s="36"/>
      <c r="B93" s="118"/>
      <c r="C93" s="119" t="s">
        <v>183</v>
      </c>
    </row>
    <row r="94" spans="1:3">
      <c r="A94" s="36"/>
      <c r="B94" s="118"/>
      <c r="C94" s="119" t="s">
        <v>184</v>
      </c>
    </row>
    <row r="95" spans="1:3">
      <c r="A95" s="37"/>
      <c r="B95" s="123"/>
      <c r="C95" s="119" t="s">
        <v>185</v>
      </c>
    </row>
    <row r="96" spans="1:3">
      <c r="A96" s="146" t="s">
        <v>186</v>
      </c>
      <c r="B96" s="141"/>
      <c r="C96" s="141"/>
    </row>
    <row r="97" spans="1:3">
      <c r="A97" s="35"/>
      <c r="B97" s="125" t="s">
        <v>187</v>
      </c>
      <c r="C97" s="128" t="s">
        <v>188</v>
      </c>
    </row>
    <row r="98" spans="1:3">
      <c r="A98" s="39"/>
      <c r="B98" s="118" t="s">
        <v>189</v>
      </c>
      <c r="C98" s="119" t="s">
        <v>190</v>
      </c>
    </row>
    <row r="99" spans="1:3">
      <c r="A99" s="39"/>
      <c r="B99" s="118" t="s">
        <v>191</v>
      </c>
      <c r="C99" s="127" t="s">
        <v>192</v>
      </c>
    </row>
    <row r="100" spans="1:3">
      <c r="A100" s="39"/>
      <c r="B100" s="118" t="s">
        <v>193</v>
      </c>
      <c r="C100" s="127" t="s">
        <v>194</v>
      </c>
    </row>
    <row r="101" spans="1:3">
      <c r="A101" s="39"/>
      <c r="B101" s="118" t="s">
        <v>195</v>
      </c>
      <c r="C101" s="127" t="s">
        <v>196</v>
      </c>
    </row>
    <row r="102" spans="1:3">
      <c r="A102" s="39"/>
      <c r="B102" s="118" t="s">
        <v>197</v>
      </c>
      <c r="C102" s="127" t="s">
        <v>198</v>
      </c>
    </row>
    <row r="103" spans="1:3">
      <c r="A103" s="39"/>
      <c r="B103" s="118" t="s">
        <v>199</v>
      </c>
      <c r="C103" s="119" t="s">
        <v>200</v>
      </c>
    </row>
    <row r="104" spans="1:3">
      <c r="A104" s="39"/>
      <c r="B104" s="118" t="s">
        <v>201</v>
      </c>
      <c r="C104" s="119" t="s">
        <v>202</v>
      </c>
    </row>
    <row r="105" spans="1:3">
      <c r="A105" s="39"/>
      <c r="B105" s="118" t="s">
        <v>203</v>
      </c>
      <c r="C105" s="119" t="s">
        <v>204</v>
      </c>
    </row>
    <row r="106" spans="1:3">
      <c r="A106" s="39"/>
      <c r="B106" s="118" t="s">
        <v>205</v>
      </c>
      <c r="C106" s="119" t="s">
        <v>206</v>
      </c>
    </row>
    <row r="107" spans="1:3">
      <c r="A107" s="39"/>
      <c r="B107" s="118" t="s">
        <v>207</v>
      </c>
      <c r="C107" s="119" t="s">
        <v>208</v>
      </c>
    </row>
    <row r="108" spans="1:3">
      <c r="A108" s="39"/>
      <c r="B108" s="118"/>
      <c r="C108" s="119" t="s">
        <v>209</v>
      </c>
    </row>
    <row r="109" spans="1:3">
      <c r="A109" s="39"/>
      <c r="B109" s="118"/>
      <c r="C109" s="119" t="s">
        <v>207</v>
      </c>
    </row>
    <row r="110" spans="1:3">
      <c r="A110" s="39"/>
      <c r="B110" s="118"/>
      <c r="C110" s="119" t="s">
        <v>210</v>
      </c>
    </row>
    <row r="111" spans="1:3">
      <c r="A111" s="39"/>
      <c r="B111" s="121"/>
      <c r="C111" s="124" t="s">
        <v>211</v>
      </c>
    </row>
    <row r="112" spans="1:3">
      <c r="A112" s="146" t="s">
        <v>212</v>
      </c>
      <c r="B112" s="141"/>
      <c r="C112" s="141"/>
    </row>
    <row r="113" spans="1:3">
      <c r="A113" s="35"/>
      <c r="B113" s="125" t="s">
        <v>213</v>
      </c>
      <c r="C113" s="122" t="s">
        <v>214</v>
      </c>
    </row>
    <row r="114" spans="1:3">
      <c r="A114" s="39"/>
      <c r="B114" s="118" t="s">
        <v>215</v>
      </c>
      <c r="C114" s="119" t="s">
        <v>216</v>
      </c>
    </row>
    <row r="115" spans="1:3">
      <c r="A115" s="39"/>
      <c r="B115" s="118" t="s">
        <v>217</v>
      </c>
      <c r="C115" s="119" t="s">
        <v>218</v>
      </c>
    </row>
    <row r="116" spans="1:3">
      <c r="A116" s="39"/>
      <c r="B116" s="118" t="s">
        <v>219</v>
      </c>
      <c r="C116" s="119" t="s">
        <v>220</v>
      </c>
    </row>
    <row r="117" spans="1:3">
      <c r="A117" s="39"/>
      <c r="C117" s="119" t="s">
        <v>221</v>
      </c>
    </row>
    <row r="118" spans="1:3">
      <c r="A118" s="39"/>
      <c r="C118" s="119" t="s">
        <v>222</v>
      </c>
    </row>
    <row r="119" spans="1:3">
      <c r="A119" s="39"/>
      <c r="B119" s="118"/>
      <c r="C119" s="119" t="s">
        <v>223</v>
      </c>
    </row>
    <row r="120" spans="1:3" ht="15.5">
      <c r="A120" s="40"/>
      <c r="B120" s="118"/>
      <c r="C120" s="119" t="s">
        <v>224</v>
      </c>
    </row>
    <row r="121" spans="1:3" ht="15.5">
      <c r="A121" s="40"/>
      <c r="B121" s="118"/>
      <c r="C121" s="119" t="s">
        <v>225</v>
      </c>
    </row>
    <row r="122" spans="1:3" ht="15.5">
      <c r="A122" s="40"/>
      <c r="B122" s="118"/>
      <c r="C122" s="119" t="s">
        <v>226</v>
      </c>
    </row>
    <row r="123" spans="1:3" ht="15.5">
      <c r="A123" s="40"/>
      <c r="B123" s="118"/>
      <c r="C123" s="119" t="s">
        <v>227</v>
      </c>
    </row>
    <row r="124" spans="1:3" ht="15.5">
      <c r="A124" s="41"/>
      <c r="B124" s="123"/>
      <c r="C124" s="124" t="s">
        <v>228</v>
      </c>
    </row>
    <row r="125" spans="1:3">
      <c r="A125" s="146" t="s">
        <v>229</v>
      </c>
      <c r="B125" s="141"/>
      <c r="C125" s="141"/>
    </row>
    <row r="126" spans="1:3">
      <c r="A126" s="35"/>
      <c r="B126" s="125" t="s">
        <v>207</v>
      </c>
      <c r="C126" s="128" t="s">
        <v>230</v>
      </c>
    </row>
    <row r="127" spans="1:3">
      <c r="A127" s="35"/>
      <c r="B127" s="118" t="s">
        <v>231</v>
      </c>
      <c r="C127" s="127" t="s">
        <v>232</v>
      </c>
    </row>
    <row r="128" spans="1:3">
      <c r="A128" s="39"/>
      <c r="B128" s="118" t="s">
        <v>233</v>
      </c>
      <c r="C128" s="119" t="s">
        <v>234</v>
      </c>
    </row>
    <row r="129" spans="1:3">
      <c r="A129" s="39"/>
      <c r="B129" s="118" t="s">
        <v>235</v>
      </c>
      <c r="C129" s="119" t="s">
        <v>236</v>
      </c>
    </row>
    <row r="130" spans="1:3">
      <c r="A130" s="39"/>
      <c r="B130" s="118" t="s">
        <v>237</v>
      </c>
      <c r="C130" s="119" t="s">
        <v>167</v>
      </c>
    </row>
    <row r="131" spans="1:3">
      <c r="A131" s="39"/>
      <c r="B131" s="118" t="s">
        <v>238</v>
      </c>
      <c r="C131" s="119" t="s">
        <v>168</v>
      </c>
    </row>
    <row r="132" spans="1:3">
      <c r="A132" s="39"/>
      <c r="B132" s="118" t="s">
        <v>239</v>
      </c>
      <c r="C132" s="119" t="s">
        <v>240</v>
      </c>
    </row>
    <row r="133" spans="1:3">
      <c r="A133" s="39"/>
      <c r="B133" s="118"/>
      <c r="C133" s="119" t="s">
        <v>241</v>
      </c>
    </row>
    <row r="134" spans="1:3">
      <c r="A134" s="147" t="s">
        <v>242</v>
      </c>
      <c r="B134" s="142"/>
      <c r="C134" s="142"/>
    </row>
    <row r="135" spans="1:3">
      <c r="A135" s="35"/>
      <c r="B135" s="125" t="s">
        <v>243</v>
      </c>
      <c r="C135" s="119" t="s">
        <v>244</v>
      </c>
    </row>
    <row r="136" spans="1:3">
      <c r="A136" s="36"/>
      <c r="B136" s="118" t="s">
        <v>245</v>
      </c>
      <c r="C136" s="119" t="s">
        <v>246</v>
      </c>
    </row>
    <row r="137" spans="1:3">
      <c r="A137" s="36"/>
      <c r="B137" s="118" t="s">
        <v>247</v>
      </c>
      <c r="C137" s="119" t="s">
        <v>248</v>
      </c>
    </row>
    <row r="138" spans="1:3">
      <c r="A138" s="36"/>
      <c r="B138" s="118"/>
      <c r="C138" s="119" t="s">
        <v>249</v>
      </c>
    </row>
    <row r="139" spans="1:3">
      <c r="A139" s="36"/>
      <c r="B139" s="118"/>
      <c r="C139" s="119" t="s">
        <v>250</v>
      </c>
    </row>
    <row r="140" spans="1:3">
      <c r="A140" s="36"/>
      <c r="B140" s="118"/>
      <c r="C140" s="119" t="s">
        <v>251</v>
      </c>
    </row>
    <row r="141" spans="1:3">
      <c r="A141" s="36"/>
      <c r="B141" s="118"/>
      <c r="C141" s="119" t="s">
        <v>252</v>
      </c>
    </row>
    <row r="142" spans="1:3">
      <c r="A142" s="36"/>
      <c r="B142" s="118"/>
      <c r="C142" s="119" t="s">
        <v>253</v>
      </c>
    </row>
    <row r="143" spans="1:3" ht="15.5">
      <c r="A143" s="42"/>
      <c r="B143" s="126"/>
      <c r="C143" s="130" t="s">
        <v>254</v>
      </c>
    </row>
    <row r="144" spans="1:3">
      <c r="B144" s="2"/>
      <c r="C144" s="4"/>
    </row>
    <row r="145" spans="2:3">
      <c r="B145" s="2"/>
      <c r="C145" s="4"/>
    </row>
    <row r="146" spans="2:3">
      <c r="B146" s="2"/>
      <c r="C146" s="4"/>
    </row>
    <row r="147" spans="2:3">
      <c r="B147" s="2"/>
      <c r="C147" s="4"/>
    </row>
    <row r="148" spans="2:3">
      <c r="B148" s="2"/>
      <c r="C148" s="4"/>
    </row>
    <row r="149" spans="2:3">
      <c r="B149" s="2"/>
      <c r="C149" s="4"/>
    </row>
    <row r="150" spans="2:3">
      <c r="B150" s="2"/>
      <c r="C150" s="4"/>
    </row>
    <row r="151" spans="2:3">
      <c r="B151" s="2"/>
      <c r="C151" s="4"/>
    </row>
    <row r="152" spans="2:3">
      <c r="B152" s="2"/>
      <c r="C152" s="4"/>
    </row>
    <row r="153" spans="2:3">
      <c r="B153" s="2"/>
      <c r="C153" s="4"/>
    </row>
    <row r="154" spans="2:3">
      <c r="B154" s="2"/>
      <c r="C154" s="4"/>
    </row>
    <row r="155" spans="2:3">
      <c r="B155" s="2"/>
      <c r="C155" s="4"/>
    </row>
    <row r="156" spans="2:3">
      <c r="B156" s="2"/>
      <c r="C156" s="4"/>
    </row>
    <row r="157" spans="2:3">
      <c r="B157" s="2"/>
      <c r="C157" s="4"/>
    </row>
    <row r="158" spans="2:3">
      <c r="B158" s="2"/>
      <c r="C158" s="4"/>
    </row>
    <row r="159" spans="2:3">
      <c r="B159" s="2"/>
      <c r="C159" s="4"/>
    </row>
    <row r="160" spans="2:3">
      <c r="B160" s="2"/>
      <c r="C160" s="4"/>
    </row>
    <row r="161" spans="2:3">
      <c r="B161" s="2"/>
      <c r="C161" s="4"/>
    </row>
    <row r="162" spans="2:3">
      <c r="B162" s="2"/>
      <c r="C162" s="4"/>
    </row>
    <row r="163" spans="2:3">
      <c r="B163" s="2"/>
      <c r="C163" s="4"/>
    </row>
    <row r="164" spans="2:3">
      <c r="B164" s="2"/>
      <c r="C164" s="4"/>
    </row>
    <row r="165" spans="2:3">
      <c r="B165" s="2"/>
      <c r="C165" s="4"/>
    </row>
    <row r="166" spans="2:3">
      <c r="B166" s="2"/>
      <c r="C166" s="4"/>
    </row>
    <row r="167" spans="2:3">
      <c r="B167" s="2"/>
      <c r="C167" s="4"/>
    </row>
    <row r="168" spans="2:3">
      <c r="B168" s="2"/>
      <c r="C168" s="4"/>
    </row>
    <row r="169" spans="2:3">
      <c r="B169" s="2"/>
      <c r="C169" s="4"/>
    </row>
    <row r="170" spans="2:3">
      <c r="B170" s="2"/>
      <c r="C170" s="4"/>
    </row>
    <row r="171" spans="2:3">
      <c r="B171" s="2"/>
      <c r="C171" s="4"/>
    </row>
    <row r="172" spans="2:3">
      <c r="B172" s="2"/>
      <c r="C172" s="4"/>
    </row>
    <row r="173" spans="2:3">
      <c r="B173" s="2"/>
      <c r="C173" s="4"/>
    </row>
    <row r="174" spans="2:3">
      <c r="B174" s="2"/>
      <c r="C174" s="4"/>
    </row>
    <row r="175" spans="2:3">
      <c r="B175" s="2"/>
      <c r="C175" s="4"/>
    </row>
    <row r="176" spans="2:3">
      <c r="B176" s="2"/>
      <c r="C176" s="4"/>
    </row>
    <row r="177" spans="2:3">
      <c r="B177" s="2"/>
      <c r="C177" s="4"/>
    </row>
    <row r="178" spans="2:3">
      <c r="B178" s="2"/>
      <c r="C178" s="4"/>
    </row>
    <row r="179" spans="2:3">
      <c r="B179" s="2"/>
      <c r="C179" s="4"/>
    </row>
    <row r="180" spans="2:3">
      <c r="B180" s="2"/>
      <c r="C180" s="4"/>
    </row>
    <row r="181" spans="2:3">
      <c r="B181" s="2"/>
      <c r="C181" s="4"/>
    </row>
    <row r="182" spans="2:3">
      <c r="B182" s="2"/>
      <c r="C182" s="4"/>
    </row>
    <row r="183" spans="2:3">
      <c r="B183" s="2"/>
      <c r="C183" s="4"/>
    </row>
    <row r="184" spans="2:3">
      <c r="B184" s="2"/>
      <c r="C184" s="4"/>
    </row>
    <row r="185" spans="2:3">
      <c r="B185" s="2"/>
      <c r="C185" s="4"/>
    </row>
    <row r="186" spans="2:3">
      <c r="B186" s="2"/>
      <c r="C186" s="4"/>
    </row>
    <row r="187" spans="2:3">
      <c r="B187" s="2"/>
      <c r="C187" s="4"/>
    </row>
    <row r="188" spans="2:3">
      <c r="B188" s="2"/>
      <c r="C188" s="4"/>
    </row>
  </sheetData>
  <mergeCells count="1">
    <mergeCell ref="A3:C3"/>
  </mergeCells>
  <phoneticPr fontId="34" type="noConversion"/>
  <pageMargins left="0.70866141732283472" right="0.70866141732283472" top="0.74803149606299213" bottom="0.74803149606299213" header="0.31496062992125984" footer="0.31496062992125984"/>
  <pageSetup scale="77" fitToHeight="0" orientation="portrait"/>
  <rowBreaks count="1" manualBreakCount="1">
    <brk id="81" max="2" man="1"/>
  </rowBreaks>
  <drawing r:id="rId1"/>
  <legacyDrawing r:id="rId2"/>
  <extLs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A53A5"/>
    <pageSetUpPr fitToPage="1"/>
  </sheetPr>
  <dimension ref="A1:T132"/>
  <sheetViews>
    <sheetView zoomScale="80" zoomScaleNormal="80" workbookViewId="0">
      <pane ySplit="12" topLeftCell="A49" activePane="bottomLeft" state="frozen"/>
      <selection pane="bottomLeft"/>
    </sheetView>
  </sheetViews>
  <sheetFormatPr defaultColWidth="11.453125" defaultRowHeight="14.5"/>
  <cols>
    <col min="1" max="1" width="13.81640625" customWidth="1"/>
    <col min="2" max="2" width="29" customWidth="1"/>
    <col min="3" max="6" width="22.81640625" customWidth="1"/>
    <col min="7" max="7" width="4.1796875" customWidth="1"/>
    <col min="8" max="9" width="22.1796875" customWidth="1"/>
    <col min="10" max="10" width="17.1796875" customWidth="1"/>
    <col min="11" max="11" width="21.81640625" style="2" customWidth="1"/>
    <col min="12" max="13" width="18.1796875" style="2" customWidth="1"/>
    <col min="14" max="16" width="17.1796875" style="2" customWidth="1"/>
    <col min="17" max="17" width="25" style="2" customWidth="1"/>
    <col min="18" max="18" width="25.81640625" style="2" customWidth="1"/>
    <col min="19" max="19" width="2.1796875" customWidth="1"/>
  </cols>
  <sheetData>
    <row r="1" spans="1:20" ht="26">
      <c r="A1" s="58" t="s">
        <v>255</v>
      </c>
      <c r="B1" s="59"/>
      <c r="C1" s="59"/>
      <c r="D1" s="59"/>
      <c r="E1" s="59"/>
      <c r="F1" s="59"/>
      <c r="G1" s="59"/>
      <c r="H1" s="59"/>
      <c r="I1" s="59"/>
      <c r="J1" s="59"/>
      <c r="K1" s="59"/>
      <c r="L1" s="59"/>
      <c r="M1" s="59"/>
      <c r="N1" s="59"/>
      <c r="O1" s="59"/>
      <c r="P1" s="59"/>
      <c r="Q1" s="59"/>
      <c r="R1" s="59"/>
    </row>
    <row r="2" spans="1:20" ht="15.5">
      <c r="A2" s="115" t="s">
        <v>256</v>
      </c>
      <c r="B2" s="82"/>
      <c r="C2" s="82"/>
      <c r="D2" s="114"/>
      <c r="E2" s="82"/>
      <c r="F2" s="82"/>
      <c r="G2" s="82"/>
      <c r="H2" s="82"/>
      <c r="I2" s="82"/>
      <c r="J2" s="82"/>
      <c r="K2" s="82"/>
      <c r="L2" s="82"/>
      <c r="M2" s="82"/>
      <c r="N2" s="82"/>
      <c r="O2" s="82"/>
      <c r="P2" s="82"/>
      <c r="Q2" s="82"/>
      <c r="R2" s="82"/>
    </row>
    <row r="3" spans="1:20">
      <c r="A3" s="186" t="s">
        <v>257</v>
      </c>
      <c r="B3" s="186"/>
      <c r="C3" s="186"/>
      <c r="D3" s="186"/>
      <c r="E3" s="186"/>
      <c r="F3" s="186"/>
      <c r="G3" s="91"/>
      <c r="H3" s="91"/>
      <c r="I3" s="111"/>
      <c r="J3" s="91"/>
      <c r="K3" s="117"/>
      <c r="L3" s="117"/>
      <c r="M3" s="117"/>
      <c r="N3" s="117"/>
      <c r="O3" s="117"/>
      <c r="P3" s="117"/>
      <c r="Q3" s="117"/>
      <c r="R3" s="91"/>
    </row>
    <row r="4" spans="1:20">
      <c r="A4" s="111" t="s">
        <v>258</v>
      </c>
      <c r="B4" s="91"/>
      <c r="C4" s="91"/>
      <c r="D4" s="91"/>
      <c r="E4" s="91"/>
      <c r="F4" s="91"/>
      <c r="G4" s="91"/>
      <c r="H4" s="91"/>
      <c r="I4" s="91"/>
      <c r="J4" s="91"/>
      <c r="K4" s="117"/>
      <c r="L4" s="117"/>
      <c r="M4" s="117"/>
      <c r="N4" s="117"/>
      <c r="O4" s="117"/>
      <c r="P4" s="117"/>
      <c r="Q4" s="117"/>
      <c r="R4" s="91"/>
    </row>
    <row r="5" spans="1:20">
      <c r="A5" s="111" t="s">
        <v>259</v>
      </c>
      <c r="B5" s="91"/>
      <c r="C5" s="91"/>
      <c r="D5" s="91"/>
      <c r="E5" s="91"/>
      <c r="F5" s="91"/>
      <c r="G5" s="91"/>
      <c r="H5" s="91"/>
      <c r="I5" s="91"/>
      <c r="J5" s="91"/>
      <c r="K5" s="117"/>
      <c r="L5" s="117"/>
      <c r="M5" s="117"/>
      <c r="N5" s="117"/>
      <c r="O5" s="117"/>
      <c r="P5" s="117"/>
      <c r="Q5" s="117"/>
      <c r="R5" s="91"/>
    </row>
    <row r="6" spans="1:20">
      <c r="A6" s="91" t="s">
        <v>260</v>
      </c>
      <c r="B6" s="91"/>
      <c r="C6" s="91"/>
      <c r="D6" s="91"/>
      <c r="E6" s="91"/>
      <c r="F6" s="91"/>
      <c r="G6" s="91"/>
      <c r="H6" s="91"/>
      <c r="I6" s="91"/>
      <c r="J6" s="91"/>
      <c r="K6" s="117"/>
      <c r="L6" s="117"/>
      <c r="M6" s="117"/>
      <c r="N6" s="117"/>
      <c r="O6" s="117"/>
      <c r="P6" s="117"/>
      <c r="Q6" s="117"/>
      <c r="R6" s="117"/>
    </row>
    <row r="7" spans="1:20">
      <c r="A7" s="91" t="s">
        <v>261</v>
      </c>
      <c r="B7" s="112"/>
      <c r="C7" s="91"/>
      <c r="D7" s="91"/>
      <c r="E7" s="91"/>
      <c r="F7" s="91"/>
      <c r="G7" s="91"/>
      <c r="H7" s="91"/>
      <c r="I7" s="91"/>
      <c r="J7" s="91"/>
      <c r="K7" s="117"/>
      <c r="L7" s="117"/>
      <c r="M7" s="117"/>
      <c r="N7" s="117"/>
      <c r="O7" s="117"/>
      <c r="P7" s="117"/>
      <c r="Q7" s="117"/>
      <c r="R7" s="117"/>
    </row>
    <row r="8" spans="1:20">
      <c r="A8" s="111" t="s">
        <v>262</v>
      </c>
      <c r="B8" s="91"/>
      <c r="C8" s="91"/>
      <c r="D8" s="91"/>
      <c r="E8" s="91"/>
      <c r="F8" s="91"/>
      <c r="G8" s="91"/>
      <c r="H8" s="91"/>
      <c r="I8" s="91"/>
      <c r="J8" s="91"/>
      <c r="K8" s="91"/>
      <c r="L8" s="91"/>
      <c r="M8" s="91"/>
      <c r="N8" s="91"/>
      <c r="O8" s="91"/>
      <c r="P8" s="91"/>
      <c r="Q8" s="91"/>
      <c r="R8" s="91"/>
    </row>
    <row r="9" spans="1:20">
      <c r="A9" s="111"/>
      <c r="B9" s="91"/>
      <c r="C9" s="91"/>
      <c r="D9" s="91"/>
      <c r="E9" s="91"/>
      <c r="F9" s="91"/>
      <c r="G9" s="91"/>
      <c r="H9" s="91"/>
      <c r="I9" s="91"/>
      <c r="J9" s="91"/>
      <c r="K9" s="117"/>
      <c r="L9" s="117"/>
      <c r="M9" s="117"/>
      <c r="N9" s="117"/>
      <c r="O9" s="117"/>
      <c r="P9" s="117"/>
      <c r="Q9" s="117"/>
      <c r="R9" s="91"/>
    </row>
    <row r="10" spans="1:20">
      <c r="A10" s="187" t="s">
        <v>65</v>
      </c>
      <c r="B10" s="187" t="s">
        <v>263</v>
      </c>
      <c r="C10" s="197" t="s">
        <v>264</v>
      </c>
      <c r="D10" s="198"/>
      <c r="E10" s="198"/>
      <c r="F10" s="199"/>
      <c r="G10" s="199" t="s">
        <v>265</v>
      </c>
      <c r="H10" s="187" t="s">
        <v>266</v>
      </c>
      <c r="I10" s="187" t="s">
        <v>267</v>
      </c>
      <c r="J10" s="187" t="s">
        <v>268</v>
      </c>
      <c r="K10" s="198" t="s">
        <v>269</v>
      </c>
      <c r="L10" s="198" t="s">
        <v>270</v>
      </c>
      <c r="M10" s="198" t="s">
        <v>271</v>
      </c>
      <c r="N10" s="198" t="s">
        <v>272</v>
      </c>
      <c r="O10" s="198"/>
      <c r="P10" s="199"/>
      <c r="Q10" s="197" t="s">
        <v>273</v>
      </c>
      <c r="R10" s="198" t="s">
        <v>274</v>
      </c>
    </row>
    <row r="11" spans="1:20">
      <c r="A11" s="188"/>
      <c r="B11" s="188"/>
      <c r="C11" s="105" t="s">
        <v>275</v>
      </c>
      <c r="D11" s="106"/>
      <c r="E11" s="106"/>
      <c r="F11" s="107" t="s">
        <v>276</v>
      </c>
      <c r="G11" s="200"/>
      <c r="H11" s="188"/>
      <c r="I11" s="188"/>
      <c r="J11" s="188"/>
      <c r="K11" s="214"/>
      <c r="L11" s="214"/>
      <c r="M11" s="214"/>
      <c r="N11" s="215"/>
      <c r="O11" s="215"/>
      <c r="P11" s="216"/>
      <c r="Q11" s="217"/>
      <c r="R11" s="214"/>
    </row>
    <row r="12" spans="1:20">
      <c r="A12" s="188"/>
      <c r="B12" s="188"/>
      <c r="C12" s="108">
        <v>1</v>
      </c>
      <c r="D12" s="108">
        <v>2</v>
      </c>
      <c r="E12" s="108">
        <v>3</v>
      </c>
      <c r="F12" s="109">
        <v>4</v>
      </c>
      <c r="G12" s="191"/>
      <c r="H12" s="191"/>
      <c r="I12" s="188"/>
      <c r="J12" s="188"/>
      <c r="K12" s="215"/>
      <c r="L12" s="215"/>
      <c r="M12" s="215"/>
      <c r="N12" s="116" t="s">
        <v>277</v>
      </c>
      <c r="O12" s="116" t="s">
        <v>278</v>
      </c>
      <c r="P12" s="116" t="s">
        <v>279</v>
      </c>
      <c r="Q12" s="218"/>
      <c r="R12" s="215"/>
    </row>
    <row r="13" spans="1:20">
      <c r="A13" s="161" t="str">
        <f>'2) Services et actifs'!A15</f>
        <v>Eau potable </v>
      </c>
      <c r="B13" s="162"/>
      <c r="C13" s="162"/>
      <c r="D13" s="162"/>
      <c r="E13" s="162"/>
      <c r="F13" s="163"/>
      <c r="G13" s="141"/>
      <c r="H13" s="160" t="s">
        <v>280</v>
      </c>
      <c r="I13" s="170">
        <v>800000</v>
      </c>
      <c r="J13" s="160"/>
      <c r="K13" s="160"/>
      <c r="L13" s="160"/>
      <c r="M13" s="160"/>
      <c r="N13" s="160"/>
      <c r="O13" s="160"/>
      <c r="P13" s="160"/>
      <c r="Q13" s="160"/>
      <c r="R13" s="160"/>
    </row>
    <row r="14" spans="1:20" ht="58">
      <c r="A14" s="47" t="s">
        <v>281</v>
      </c>
      <c r="B14" s="131" t="s">
        <v>282</v>
      </c>
      <c r="C14" s="194" t="s">
        <v>283</v>
      </c>
      <c r="D14" s="195"/>
      <c r="E14" s="195"/>
      <c r="F14" s="196"/>
      <c r="G14" s="48"/>
      <c r="H14" s="131" t="str">
        <f>+B14</f>
        <v xml:space="preserve">La qualité de l’eau potable est conforme aux exigences réglementaires. </v>
      </c>
      <c r="I14" s="131" t="s">
        <v>284</v>
      </c>
      <c r="J14" s="131" t="s">
        <v>285</v>
      </c>
      <c r="K14" s="131" t="s">
        <v>286</v>
      </c>
      <c r="L14" s="131" t="s">
        <v>287</v>
      </c>
      <c r="M14" s="131"/>
      <c r="N14" s="131"/>
      <c r="O14" s="131"/>
      <c r="P14" s="131"/>
      <c r="Q14" s="131"/>
      <c r="R14" s="131"/>
      <c r="S14" s="3"/>
      <c r="T14" s="5"/>
    </row>
    <row r="15" spans="1:20" ht="87">
      <c r="A15" s="189" t="s">
        <v>288</v>
      </c>
      <c r="B15" s="131" t="s">
        <v>289</v>
      </c>
      <c r="C15" s="49" t="s">
        <v>290</v>
      </c>
      <c r="D15" s="49" t="s">
        <v>291</v>
      </c>
      <c r="E15" s="49" t="s">
        <v>292</v>
      </c>
      <c r="F15" s="49" t="s">
        <v>293</v>
      </c>
      <c r="G15" s="48">
        <v>3</v>
      </c>
      <c r="H15" s="131" t="str">
        <f>IF(G15=1,C15,IF(G15=2,D15,IF(G15=3,E15,IF(G15=4,F15,""))))</f>
        <v>La capacité est suffisante pour tous les besoins essentiels des ménages et pour des utilisations discrétionnaires limitées.</v>
      </c>
      <c r="I15" s="131" t="s">
        <v>294</v>
      </c>
      <c r="J15" s="131"/>
      <c r="K15" s="131" t="str">
        <f>H15</f>
        <v>La capacité est suffisante pour tous les besoins essentiels des ménages et pour des utilisations discrétionnaires limitées.</v>
      </c>
      <c r="L15" s="131" t="s">
        <v>287</v>
      </c>
      <c r="M15" s="131" t="s">
        <v>295</v>
      </c>
      <c r="N15" s="131"/>
      <c r="O15" s="131"/>
      <c r="P15" s="131"/>
      <c r="Q15" s="131"/>
      <c r="R15" s="131"/>
      <c r="S15" s="3"/>
      <c r="T15" s="5"/>
    </row>
    <row r="16" spans="1:20" ht="217.5">
      <c r="A16" s="189"/>
      <c r="B16" s="131" t="s">
        <v>296</v>
      </c>
      <c r="C16" s="49" t="s">
        <v>297</v>
      </c>
      <c r="D16" s="49" t="s">
        <v>298</v>
      </c>
      <c r="E16" s="49" t="s">
        <v>299</v>
      </c>
      <c r="F16" s="49" t="s">
        <v>300</v>
      </c>
      <c r="G16" s="48">
        <v>3</v>
      </c>
      <c r="H16" s="131" t="s">
        <v>301</v>
      </c>
      <c r="I16" s="131" t="s">
        <v>294</v>
      </c>
      <c r="J16" s="131"/>
      <c r="K16" s="131" t="str">
        <f>+H16</f>
        <v>La livraison régulière d’eau par camion est fournie pour remplir les réservoirs de tous les usagers; peu d’usagers manquent régulièrement d’eau.</v>
      </c>
      <c r="L16" s="131" t="s">
        <v>287</v>
      </c>
      <c r="M16" s="131" t="s">
        <v>295</v>
      </c>
      <c r="N16" s="131" t="s">
        <v>302</v>
      </c>
      <c r="O16" s="131" t="s">
        <v>303</v>
      </c>
      <c r="P16" s="131" t="s">
        <v>304</v>
      </c>
      <c r="Q16" s="131" t="s">
        <v>305</v>
      </c>
      <c r="R16" s="131" t="s">
        <v>306</v>
      </c>
      <c r="S16" s="3"/>
    </row>
    <row r="17" spans="1:20" ht="174">
      <c r="A17" s="50" t="s">
        <v>307</v>
      </c>
      <c r="B17" s="131" t="s">
        <v>308</v>
      </c>
      <c r="C17" s="49" t="s">
        <v>309</v>
      </c>
      <c r="D17" s="49" t="s">
        <v>310</v>
      </c>
      <c r="E17" s="49" t="s">
        <v>311</v>
      </c>
      <c r="F17" s="49" t="s">
        <v>312</v>
      </c>
      <c r="G17" s="48">
        <v>1</v>
      </c>
      <c r="H17" s="131" t="str">
        <f t="shared" ref="H17:H22" si="0">IF(G17=1,C17,IF(G17=2,D17,IF(G17=3,E17,IF(G17=4,F17,""))))</f>
        <v>La collectivité ne fournit pas d’eau pour la lutte contre les incendies.</v>
      </c>
      <c r="I17" s="131" t="s">
        <v>313</v>
      </c>
      <c r="J17" s="131"/>
      <c r="K17" s="131" t="s">
        <v>286</v>
      </c>
      <c r="L17" s="131" t="s">
        <v>287</v>
      </c>
      <c r="M17" s="131"/>
      <c r="N17" s="131"/>
      <c r="O17" s="131"/>
      <c r="P17" s="131"/>
      <c r="Q17" s="131"/>
      <c r="R17" s="131"/>
      <c r="S17" s="3"/>
      <c r="T17" s="5"/>
    </row>
    <row r="18" spans="1:20" ht="58">
      <c r="A18" s="201" t="s">
        <v>314</v>
      </c>
      <c r="B18" s="132" t="s">
        <v>315</v>
      </c>
      <c r="C18" s="49" t="s">
        <v>316</v>
      </c>
      <c r="D18" s="49" t="s">
        <v>316</v>
      </c>
      <c r="E18" s="49" t="s">
        <v>317</v>
      </c>
      <c r="F18" s="49" t="s">
        <v>318</v>
      </c>
      <c r="G18" s="48">
        <v>3</v>
      </c>
      <c r="H18" s="131" t="str">
        <f t="shared" si="0"/>
        <v>Les clients se plaignent rarement de la pression de l’eau dans des zones isolées.</v>
      </c>
      <c r="I18" s="132" t="s">
        <v>319</v>
      </c>
      <c r="J18" s="131"/>
      <c r="K18" s="131" t="s">
        <v>320</v>
      </c>
      <c r="L18" s="131" t="s">
        <v>287</v>
      </c>
      <c r="M18" s="131"/>
      <c r="N18" s="131"/>
      <c r="O18" s="131"/>
      <c r="P18" s="131"/>
      <c r="Q18" s="131"/>
      <c r="R18" s="131"/>
      <c r="S18" s="3"/>
      <c r="T18" s="5"/>
    </row>
    <row r="19" spans="1:20" ht="87">
      <c r="A19" s="201"/>
      <c r="B19" s="131" t="s">
        <v>321</v>
      </c>
      <c r="C19" s="49" t="s">
        <v>322</v>
      </c>
      <c r="D19" s="49" t="s">
        <v>323</v>
      </c>
      <c r="E19" s="49" t="s">
        <v>324</v>
      </c>
      <c r="F19" s="49" t="s">
        <v>325</v>
      </c>
      <c r="G19" s="48">
        <v>4</v>
      </c>
      <c r="H19" s="131" t="str">
        <f t="shared" si="0"/>
        <v>Elle répond aux attentes des clients tout au long de l’année sur tous les points : goût, couleur, odeur, taches.</v>
      </c>
      <c r="I19" s="132" t="s">
        <v>319</v>
      </c>
      <c r="J19" s="131"/>
      <c r="K19" s="131" t="s">
        <v>326</v>
      </c>
      <c r="L19" s="131" t="s">
        <v>295</v>
      </c>
      <c r="M19" s="131"/>
      <c r="N19" s="131" t="s">
        <v>327</v>
      </c>
      <c r="O19" s="131" t="s">
        <v>328</v>
      </c>
      <c r="P19" s="134" t="s">
        <v>329</v>
      </c>
      <c r="Q19" s="131" t="s">
        <v>330</v>
      </c>
      <c r="R19" s="131" t="str">
        <f>O19</f>
        <v>Améliorer les avis d’information au public concernant le rinçage (affichettes de porte)</v>
      </c>
      <c r="S19" s="3"/>
      <c r="T19" s="5"/>
    </row>
    <row r="20" spans="1:20" ht="130.5">
      <c r="A20" s="192" t="s">
        <v>331</v>
      </c>
      <c r="B20" s="131" t="s">
        <v>332</v>
      </c>
      <c r="C20" s="49" t="s">
        <v>333</v>
      </c>
      <c r="D20" s="49" t="s">
        <v>334</v>
      </c>
      <c r="E20" s="49" t="s">
        <v>335</v>
      </c>
      <c r="F20" s="49" t="s">
        <v>336</v>
      </c>
      <c r="G20" s="48">
        <v>2</v>
      </c>
      <c r="H20" s="131" t="str">
        <f t="shared" si="0"/>
        <v>Des avis d’ébullition de l’eau ne sont pas émis plus souvent que tous les cinq ans, ou l’eau traitée ne respecte pas de temps à autre une recommandation chimique ou radiologique.</v>
      </c>
      <c r="I20" s="131" t="s">
        <v>337</v>
      </c>
      <c r="J20" s="131"/>
      <c r="K20" s="131" t="s">
        <v>338</v>
      </c>
      <c r="L20" s="131" t="s">
        <v>287</v>
      </c>
      <c r="M20" s="131"/>
      <c r="N20" s="131"/>
      <c r="O20" s="133"/>
      <c r="P20" s="134"/>
      <c r="Q20" s="131"/>
      <c r="R20" s="131"/>
      <c r="S20" s="3"/>
      <c r="T20" s="5"/>
    </row>
    <row r="21" spans="1:20" ht="217.5">
      <c r="A21" s="193"/>
      <c r="B21" s="131" t="s">
        <v>339</v>
      </c>
      <c r="C21" s="49" t="s">
        <v>340</v>
      </c>
      <c r="D21" s="49" t="s">
        <v>341</v>
      </c>
      <c r="E21" s="49" t="s">
        <v>342</v>
      </c>
      <c r="F21" s="49" t="s">
        <v>343</v>
      </c>
      <c r="G21" s="48">
        <v>3</v>
      </c>
      <c r="H21" s="131" t="str">
        <f t="shared" si="0"/>
        <v>Quelques interruptions mineures de la prestation de services, mais peu d’interruptions importantes.</v>
      </c>
      <c r="I21" s="131" t="s">
        <v>337</v>
      </c>
      <c r="J21" s="131"/>
      <c r="K21" s="131" t="s">
        <v>344</v>
      </c>
      <c r="L21" s="131" t="s">
        <v>287</v>
      </c>
      <c r="M21" s="131" t="s">
        <v>295</v>
      </c>
      <c r="N21" s="131" t="s">
        <v>345</v>
      </c>
      <c r="O21" s="134" t="s">
        <v>329</v>
      </c>
      <c r="P21" s="134"/>
      <c r="Q21" s="131" t="s">
        <v>346</v>
      </c>
      <c r="R21" s="131" t="s">
        <v>586</v>
      </c>
      <c r="S21" s="3"/>
      <c r="T21" s="5"/>
    </row>
    <row r="22" spans="1:20" ht="159.5">
      <c r="A22" s="47" t="s">
        <v>347</v>
      </c>
      <c r="B22" s="131" t="s">
        <v>348</v>
      </c>
      <c r="C22" s="49" t="s">
        <v>349</v>
      </c>
      <c r="D22" s="49" t="s">
        <v>350</v>
      </c>
      <c r="E22" s="49" t="s">
        <v>351</v>
      </c>
      <c r="F22" s="49" t="s">
        <v>352</v>
      </c>
      <c r="G22" s="48">
        <v>2</v>
      </c>
      <c r="H22" s="131" t="str">
        <f t="shared" si="0"/>
        <v>Certaines infrastructures sont conformes aux pratiques exemplaires actuelles en matière d’efficacité énergétique et d’émissions de GES, et les rejets de chlore dans les milieux aquatiques sont peu fréquents.</v>
      </c>
      <c r="I22" s="131" t="s">
        <v>313</v>
      </c>
      <c r="J22" s="131"/>
      <c r="K22" s="131" t="s">
        <v>353</v>
      </c>
      <c r="L22" s="131" t="s">
        <v>287</v>
      </c>
      <c r="M22" s="131"/>
      <c r="N22" s="131"/>
      <c r="O22" s="131"/>
      <c r="P22" s="131"/>
      <c r="Q22" s="131"/>
      <c r="R22" s="131"/>
      <c r="S22" s="3"/>
    </row>
    <row r="23" spans="1:20">
      <c r="A23" s="149" t="str">
        <f>'2) Services et actifs'!A31</f>
        <v>Égouts</v>
      </c>
      <c r="B23" s="164"/>
      <c r="C23" s="165"/>
      <c r="D23" s="165"/>
      <c r="E23" s="165"/>
      <c r="F23" s="166"/>
      <c r="G23" s="167"/>
      <c r="H23" s="168" t="s">
        <v>280</v>
      </c>
      <c r="I23" s="169"/>
      <c r="J23" s="168"/>
      <c r="K23" s="168"/>
      <c r="L23" s="168"/>
      <c r="M23" s="168"/>
      <c r="N23" s="168"/>
      <c r="O23" s="168"/>
      <c r="P23" s="168"/>
      <c r="Q23" s="168"/>
      <c r="R23" s="168"/>
      <c r="S23" s="5"/>
    </row>
    <row r="24" spans="1:20" ht="43.5">
      <c r="A24" s="47" t="s">
        <v>281</v>
      </c>
      <c r="B24" s="131" t="s">
        <v>354</v>
      </c>
      <c r="C24" s="194" t="s">
        <v>283</v>
      </c>
      <c r="D24" s="195"/>
      <c r="E24" s="195"/>
      <c r="F24" s="196"/>
      <c r="G24" s="51">
        <v>1</v>
      </c>
      <c r="H24" s="131" t="str">
        <f>+B24</f>
        <v xml:space="preserve">Les rejets sont conformes aux exigences réglementaires. </v>
      </c>
      <c r="I24" s="131" t="s">
        <v>284</v>
      </c>
      <c r="J24" s="131"/>
      <c r="K24" s="131"/>
      <c r="L24" s="131"/>
      <c r="M24" s="131"/>
      <c r="N24" s="131"/>
      <c r="O24" s="131"/>
      <c r="P24" s="131"/>
      <c r="Q24" s="131"/>
      <c r="R24" s="131"/>
      <c r="S24" s="5"/>
    </row>
    <row r="25" spans="1:20" ht="87">
      <c r="A25" s="189" t="s">
        <v>288</v>
      </c>
      <c r="B25" s="131" t="s">
        <v>355</v>
      </c>
      <c r="C25" s="49" t="s">
        <v>356</v>
      </c>
      <c r="D25" s="49" t="s">
        <v>357</v>
      </c>
      <c r="E25" s="49" t="s">
        <v>358</v>
      </c>
      <c r="F25" s="49" t="s">
        <v>359</v>
      </c>
      <c r="G25" s="51">
        <v>2</v>
      </c>
      <c r="H25" s="131" t="str">
        <f t="shared" ref="H25:H31" si="1">IF(G25=1,C25,IF(G25=2,D25,IF(G25=3,E25,IF(G25=4,F25,""))))</f>
        <v>La station d’épuration ou l’étang d’épuration fonctionne à 80 % à 90 % selon un ou plusieurs paramètres de conception.</v>
      </c>
      <c r="I25" s="131" t="s">
        <v>313</v>
      </c>
      <c r="J25" s="131"/>
      <c r="K25" s="131"/>
      <c r="L25" s="131"/>
      <c r="M25" s="131"/>
      <c r="N25" s="131"/>
      <c r="O25" s="131"/>
      <c r="P25" s="131"/>
      <c r="Q25" s="131"/>
      <c r="R25" s="131"/>
      <c r="S25" s="5"/>
    </row>
    <row r="26" spans="1:20" ht="130.5">
      <c r="A26" s="189"/>
      <c r="B26" s="131" t="s">
        <v>360</v>
      </c>
      <c r="C26" s="49" t="s">
        <v>361</v>
      </c>
      <c r="D26" s="49" t="s">
        <v>362</v>
      </c>
      <c r="E26" s="49" t="s">
        <v>363</v>
      </c>
      <c r="F26" s="49" t="s">
        <v>364</v>
      </c>
      <c r="G26" s="51">
        <v>3</v>
      </c>
      <c r="H26" s="131" t="str">
        <f t="shared" si="1"/>
        <v>La collecte des eaux usées par camion est disponible pour tous les usagers au moins deux fois par semaine.
La collecte des égouts par canalisation est offerte à certains usagers.</v>
      </c>
      <c r="I26" s="131" t="s">
        <v>313</v>
      </c>
      <c r="J26" s="131"/>
      <c r="K26" s="131"/>
      <c r="L26" s="131"/>
      <c r="M26" s="131"/>
      <c r="N26" s="131"/>
      <c r="O26" s="131"/>
      <c r="P26" s="131"/>
      <c r="Q26" s="131"/>
      <c r="R26" s="131"/>
      <c r="S26" s="5"/>
    </row>
    <row r="27" spans="1:20" ht="58">
      <c r="A27" s="52" t="s">
        <v>307</v>
      </c>
      <c r="B27" s="131" t="s">
        <v>365</v>
      </c>
      <c r="C27" s="49" t="s">
        <v>366</v>
      </c>
      <c r="D27" s="49" t="s">
        <v>367</v>
      </c>
      <c r="E27" s="49" t="s">
        <v>368</v>
      </c>
      <c r="F27" s="49" t="s">
        <v>369</v>
      </c>
      <c r="G27" s="51">
        <v>4</v>
      </c>
      <c r="H27" s="131" t="str">
        <f t="shared" si="1"/>
        <v>Il y a moins d’un débordement d’égouts dans un bâtiment tous les dix ans.</v>
      </c>
      <c r="I27" s="131" t="s">
        <v>337</v>
      </c>
      <c r="J27" s="131"/>
      <c r="K27" s="131"/>
      <c r="L27" s="131"/>
      <c r="M27" s="131"/>
      <c r="N27" s="131"/>
      <c r="O27" s="131"/>
      <c r="P27" s="131"/>
      <c r="Q27" s="131"/>
      <c r="R27" s="131"/>
      <c r="S27" s="5"/>
    </row>
    <row r="28" spans="1:20" ht="58">
      <c r="A28" s="52" t="s">
        <v>370</v>
      </c>
      <c r="B28" s="129" t="s">
        <v>371</v>
      </c>
      <c r="C28" s="49" t="s">
        <v>372</v>
      </c>
      <c r="D28" s="49" t="s">
        <v>373</v>
      </c>
      <c r="E28" s="49" t="s">
        <v>374</v>
      </c>
      <c r="F28" s="49" t="s">
        <v>375</v>
      </c>
      <c r="G28" s="51">
        <v>1</v>
      </c>
      <c r="H28" s="131" t="str">
        <f t="shared" si="1"/>
        <v>Les clients se plaignent souvent des odeurs.</v>
      </c>
      <c r="I28" s="132" t="s">
        <v>319</v>
      </c>
      <c r="J28" s="131"/>
      <c r="K28" s="131"/>
      <c r="L28" s="131"/>
      <c r="M28" s="131"/>
      <c r="N28" s="131"/>
      <c r="O28" s="131"/>
      <c r="P28" s="131"/>
      <c r="Q28" s="131"/>
      <c r="R28" s="131"/>
      <c r="S28" s="5"/>
      <c r="T28" s="5"/>
    </row>
    <row r="29" spans="1:20" ht="101.5">
      <c r="A29" s="209" t="s">
        <v>376</v>
      </c>
      <c r="B29" s="131" t="s">
        <v>377</v>
      </c>
      <c r="C29" s="49" t="s">
        <v>378</v>
      </c>
      <c r="D29" s="49" t="s">
        <v>379</v>
      </c>
      <c r="E29" s="49" t="s">
        <v>380</v>
      </c>
      <c r="F29" s="49" t="s">
        <v>381</v>
      </c>
      <c r="G29" s="51">
        <v>2</v>
      </c>
      <c r="H29" s="131" t="str">
        <f t="shared" si="1"/>
        <v>Les exigences réglementaires fédérales ou provinciales relatives aux effluents sont dépassées entre 6 et 29 jours au cours des cinq dernières années.</v>
      </c>
      <c r="I29" s="131" t="s">
        <v>337</v>
      </c>
      <c r="J29" s="131"/>
      <c r="K29" s="131"/>
      <c r="L29" s="131"/>
      <c r="M29" s="131"/>
      <c r="N29" s="131"/>
      <c r="O29" s="131"/>
      <c r="P29" s="131"/>
      <c r="Q29" s="131"/>
      <c r="R29" s="131"/>
      <c r="S29" s="5"/>
      <c r="T29" s="5"/>
    </row>
    <row r="30" spans="1:20" ht="87">
      <c r="A30" s="210"/>
      <c r="B30" s="131" t="s">
        <v>339</v>
      </c>
      <c r="C30" s="49" t="s">
        <v>340</v>
      </c>
      <c r="D30" s="49" t="s">
        <v>341</v>
      </c>
      <c r="E30" s="49" t="s">
        <v>342</v>
      </c>
      <c r="F30" s="49" t="s">
        <v>343</v>
      </c>
      <c r="G30" s="51">
        <v>3</v>
      </c>
      <c r="H30" s="131" t="str">
        <f t="shared" si="1"/>
        <v>Quelques interruptions mineures de la prestation de services, mais peu d’interruptions importantes.</v>
      </c>
      <c r="I30" s="131" t="s">
        <v>337</v>
      </c>
      <c r="J30" s="131"/>
      <c r="K30" s="131"/>
      <c r="L30" s="131"/>
      <c r="M30" s="131"/>
      <c r="N30" s="131"/>
      <c r="O30" s="131"/>
      <c r="P30" s="131"/>
      <c r="Q30" s="131"/>
      <c r="R30" s="131"/>
      <c r="S30" s="5"/>
      <c r="T30" s="5"/>
    </row>
    <row r="31" spans="1:20" ht="159.5">
      <c r="A31" s="47" t="s">
        <v>347</v>
      </c>
      <c r="B31" s="131" t="s">
        <v>348</v>
      </c>
      <c r="C31" s="49" t="s">
        <v>349</v>
      </c>
      <c r="D31" s="49" t="s">
        <v>382</v>
      </c>
      <c r="E31" s="49" t="s">
        <v>383</v>
      </c>
      <c r="F31" s="49" t="s">
        <v>384</v>
      </c>
      <c r="G31" s="51">
        <v>4</v>
      </c>
      <c r="H31" s="131" t="str">
        <f t="shared" si="1"/>
        <v>Toutes les infrastructures sont conformes aux pratiques exemplaires actuelles en matière d’efficacité énergétique et d’émissions de GES, et les milieux aquatiques sont systématiquement protégés contre les débordements.</v>
      </c>
      <c r="I31" s="131" t="s">
        <v>313</v>
      </c>
      <c r="J31" s="131"/>
      <c r="K31" s="131"/>
      <c r="L31" s="131"/>
      <c r="M31" s="131"/>
      <c r="N31" s="131"/>
      <c r="O31" s="131"/>
      <c r="P31" s="131"/>
      <c r="Q31" s="131"/>
      <c r="R31" s="131"/>
      <c r="S31" s="5"/>
      <c r="T31" s="5"/>
    </row>
    <row r="32" spans="1:20">
      <c r="A32" s="142" t="str">
        <f>'2) Services et actifs'!A47</f>
        <v>Drainage (eaux pluviales)</v>
      </c>
      <c r="B32" s="141"/>
      <c r="C32" s="211"/>
      <c r="D32" s="212"/>
      <c r="E32" s="212"/>
      <c r="F32" s="213"/>
      <c r="G32" s="146"/>
      <c r="H32" s="160" t="s">
        <v>280</v>
      </c>
      <c r="I32" s="157"/>
      <c r="J32" s="171"/>
      <c r="K32" s="171"/>
      <c r="L32" s="205"/>
      <c r="M32" s="205"/>
      <c r="N32" s="205"/>
      <c r="O32" s="205"/>
      <c r="P32" s="205"/>
      <c r="Q32" s="205"/>
      <c r="R32" s="205"/>
      <c r="S32" s="5"/>
      <c r="T32" s="5"/>
    </row>
    <row r="33" spans="1:20" ht="43.5">
      <c r="A33" s="47" t="s">
        <v>281</v>
      </c>
      <c r="B33" s="131" t="s">
        <v>354</v>
      </c>
      <c r="C33" s="194" t="s">
        <v>283</v>
      </c>
      <c r="D33" s="195"/>
      <c r="E33" s="195"/>
      <c r="F33" s="196"/>
      <c r="G33" s="51"/>
      <c r="H33" s="131" t="str">
        <f>+B33</f>
        <v xml:space="preserve">Les rejets sont conformes aux exigences réglementaires. </v>
      </c>
      <c r="I33" s="131" t="s">
        <v>284</v>
      </c>
      <c r="J33" s="131"/>
      <c r="K33" s="131"/>
      <c r="L33" s="131"/>
      <c r="M33" s="131"/>
      <c r="N33" s="131"/>
      <c r="O33" s="131"/>
      <c r="P33" s="131"/>
      <c r="Q33" s="131"/>
      <c r="R33" s="131"/>
      <c r="S33" s="5"/>
      <c r="T33" s="5"/>
    </row>
    <row r="34" spans="1:20" ht="87">
      <c r="A34" s="50" t="s">
        <v>288</v>
      </c>
      <c r="B34" s="131" t="s">
        <v>385</v>
      </c>
      <c r="C34" s="49" t="s">
        <v>386</v>
      </c>
      <c r="D34" s="49" t="s">
        <v>387</v>
      </c>
      <c r="E34" s="49" t="s">
        <v>388</v>
      </c>
      <c r="F34" s="49" t="s">
        <v>389</v>
      </c>
      <c r="G34" s="53">
        <v>3</v>
      </c>
      <c r="H34" s="131" t="str">
        <f t="shared" ref="H34:H37" si="2">IF(G34=1,C34,IF(G34=2,D34,IF(G34=3,E34,IF(G34=4,F34,""))))</f>
        <v>Presque tous les secteurs de la collectivité qui veulent ou doivent se raccorder au réseau de drainage ont accès à ce service.</v>
      </c>
      <c r="I34" s="131" t="s">
        <v>313</v>
      </c>
      <c r="J34" s="131"/>
      <c r="K34" s="131"/>
      <c r="L34" s="131"/>
      <c r="M34" s="131"/>
      <c r="N34" s="131"/>
      <c r="O34" s="131"/>
      <c r="P34" s="131"/>
      <c r="Q34" s="131"/>
      <c r="R34" s="131"/>
      <c r="T34" s="5"/>
    </row>
    <row r="35" spans="1:20" ht="145">
      <c r="A35" s="52" t="s">
        <v>307</v>
      </c>
      <c r="B35" s="131" t="s">
        <v>390</v>
      </c>
      <c r="C35" s="49" t="s">
        <v>391</v>
      </c>
      <c r="D35" s="49" t="s">
        <v>392</v>
      </c>
      <c r="E35" s="49" t="s">
        <v>393</v>
      </c>
      <c r="F35" s="49" t="s">
        <v>394</v>
      </c>
      <c r="G35" s="51"/>
      <c r="H35" s="131" t="str">
        <f t="shared" si="2"/>
        <v/>
      </c>
      <c r="I35" s="131" t="s">
        <v>313</v>
      </c>
      <c r="J35" s="131"/>
      <c r="K35" s="131"/>
      <c r="L35" s="131"/>
      <c r="M35" s="131"/>
      <c r="N35" s="131"/>
      <c r="O35" s="131"/>
      <c r="P35" s="131"/>
      <c r="Q35" s="131"/>
      <c r="R35" s="131"/>
      <c r="T35" s="5"/>
    </row>
    <row r="36" spans="1:20" ht="203">
      <c r="A36" s="52" t="s">
        <v>331</v>
      </c>
      <c r="B36" s="131" t="s">
        <v>395</v>
      </c>
      <c r="C36" s="49" t="s">
        <v>396</v>
      </c>
      <c r="D36" s="49" t="s">
        <v>397</v>
      </c>
      <c r="E36" s="49" t="s">
        <v>398</v>
      </c>
      <c r="F36" s="49" t="s">
        <v>399</v>
      </c>
      <c r="G36" s="51"/>
      <c r="H36" s="131" t="str">
        <f t="shared" si="2"/>
        <v/>
      </c>
      <c r="I36" s="131" t="s">
        <v>400</v>
      </c>
      <c r="J36" s="131"/>
      <c r="K36" s="131"/>
      <c r="L36" s="131"/>
      <c r="M36" s="131"/>
      <c r="N36" s="131"/>
      <c r="O36" s="131"/>
      <c r="P36" s="131"/>
      <c r="Q36" s="131"/>
      <c r="R36" s="131"/>
      <c r="S36" s="5"/>
      <c r="T36" s="5"/>
    </row>
    <row r="37" spans="1:20" ht="72.5">
      <c r="A37" s="47" t="s">
        <v>347</v>
      </c>
      <c r="B37" s="131" t="s">
        <v>348</v>
      </c>
      <c r="C37" s="49" t="s">
        <v>401</v>
      </c>
      <c r="D37" s="49" t="s">
        <v>402</v>
      </c>
      <c r="E37" s="49" t="s">
        <v>403</v>
      </c>
      <c r="F37" s="49" t="s">
        <v>404</v>
      </c>
      <c r="G37" s="51"/>
      <c r="H37" s="131" t="str">
        <f t="shared" si="2"/>
        <v/>
      </c>
      <c r="I37" s="131" t="s">
        <v>313</v>
      </c>
      <c r="J37" s="131"/>
      <c r="K37" s="131"/>
      <c r="L37" s="131"/>
      <c r="M37" s="131"/>
      <c r="N37" s="131"/>
      <c r="O37" s="131"/>
      <c r="P37" s="131"/>
      <c r="Q37" s="131"/>
      <c r="R37" s="131"/>
      <c r="S37" s="5"/>
      <c r="T37" s="5"/>
    </row>
    <row r="38" spans="1:20">
      <c r="A38" s="161" t="str">
        <f>'2) Services et actifs'!A57</f>
        <v>Déchets solides </v>
      </c>
      <c r="B38" s="162"/>
      <c r="C38" s="162"/>
      <c r="D38" s="162"/>
      <c r="E38" s="162"/>
      <c r="F38" s="163"/>
      <c r="G38" s="146"/>
      <c r="H38" s="160" t="s">
        <v>280</v>
      </c>
      <c r="I38" s="157"/>
      <c r="J38" s="171"/>
      <c r="K38" s="171"/>
      <c r="L38" s="206"/>
      <c r="M38" s="207"/>
      <c r="N38" s="207"/>
      <c r="O38" s="207"/>
      <c r="P38" s="207"/>
      <c r="Q38" s="207"/>
      <c r="R38" s="208"/>
      <c r="S38" s="5"/>
      <c r="T38" s="5"/>
    </row>
    <row r="39" spans="1:20" ht="58">
      <c r="A39" s="47" t="s">
        <v>281</v>
      </c>
      <c r="B39" s="131" t="s">
        <v>405</v>
      </c>
      <c r="C39" s="194" t="s">
        <v>283</v>
      </c>
      <c r="D39" s="195"/>
      <c r="E39" s="195"/>
      <c r="F39" s="196"/>
      <c r="G39" s="51"/>
      <c r="H39" s="131" t="str">
        <f>+B39</f>
        <v xml:space="preserve">Les sites, les installations et les opérations sont conformes aux exigences réglementaires. </v>
      </c>
      <c r="I39" s="131" t="s">
        <v>284</v>
      </c>
      <c r="J39" s="131"/>
      <c r="K39" s="135"/>
      <c r="L39" s="135"/>
      <c r="M39" s="135"/>
      <c r="N39" s="135"/>
      <c r="O39" s="135"/>
      <c r="P39" s="135"/>
      <c r="Q39" s="135"/>
      <c r="R39" s="135"/>
      <c r="S39" s="3"/>
      <c r="T39" s="5"/>
    </row>
    <row r="40" spans="1:20" ht="145">
      <c r="A40" s="201" t="s">
        <v>288</v>
      </c>
      <c r="B40" s="131" t="s">
        <v>406</v>
      </c>
      <c r="C40" s="54" t="s">
        <v>407</v>
      </c>
      <c r="D40" s="54" t="s">
        <v>408</v>
      </c>
      <c r="E40" s="54" t="s">
        <v>409</v>
      </c>
      <c r="F40" s="54" t="s">
        <v>410</v>
      </c>
      <c r="G40" s="51"/>
      <c r="H40" s="131" t="str">
        <f>IF(G40=1,D40,IF(G40=2,#REF!,IF(G40=3,E40,IF(G40=4,F40,""))))</f>
        <v/>
      </c>
      <c r="I40" s="132" t="s">
        <v>411</v>
      </c>
      <c r="J40" s="131"/>
      <c r="K40" s="135"/>
      <c r="L40" s="135"/>
      <c r="M40" s="135"/>
      <c r="N40" s="135"/>
      <c r="O40" s="135"/>
      <c r="P40" s="135"/>
      <c r="Q40" s="135"/>
      <c r="R40" s="135"/>
      <c r="S40" s="5"/>
      <c r="T40" s="5"/>
    </row>
    <row r="41" spans="1:20" ht="87">
      <c r="A41" s="201"/>
      <c r="B41" s="131" t="s">
        <v>412</v>
      </c>
      <c r="C41" s="54" t="s">
        <v>413</v>
      </c>
      <c r="D41" s="54" t="s">
        <v>414</v>
      </c>
      <c r="E41" s="54" t="s">
        <v>415</v>
      </c>
      <c r="F41" s="54" t="s">
        <v>416</v>
      </c>
      <c r="G41" s="51"/>
      <c r="H41" s="131" t="str">
        <f t="shared" ref="H41:H46" si="3">IF(G41=1,C41,IF(G41=2,D41,IF(G41=3,E41,IF(G41=4,F41,""))))</f>
        <v/>
      </c>
      <c r="I41" s="132" t="s">
        <v>319</v>
      </c>
      <c r="J41" s="131"/>
      <c r="K41" s="135"/>
      <c r="L41" s="135"/>
      <c r="M41" s="135"/>
      <c r="N41" s="135"/>
      <c r="O41" s="135"/>
      <c r="P41" s="135"/>
      <c r="Q41" s="135"/>
      <c r="R41" s="135"/>
      <c r="S41" s="5"/>
      <c r="T41" s="5"/>
    </row>
    <row r="42" spans="1:20" ht="130.5">
      <c r="A42" s="47" t="s">
        <v>307</v>
      </c>
      <c r="B42" s="131" t="s">
        <v>417</v>
      </c>
      <c r="C42" s="54" t="s">
        <v>418</v>
      </c>
      <c r="D42" s="54" t="s">
        <v>419</v>
      </c>
      <c r="E42" s="54" t="s">
        <v>420</v>
      </c>
      <c r="F42" s="54" t="s">
        <v>421</v>
      </c>
      <c r="G42" s="51"/>
      <c r="H42" s="131" t="str">
        <f t="shared" si="3"/>
        <v/>
      </c>
      <c r="I42" s="132" t="s">
        <v>422</v>
      </c>
      <c r="J42" s="131"/>
      <c r="K42" s="135"/>
      <c r="L42" s="135"/>
      <c r="M42" s="135"/>
      <c r="N42" s="135"/>
      <c r="O42" s="135"/>
      <c r="P42" s="135"/>
      <c r="Q42" s="135"/>
      <c r="R42" s="135"/>
      <c r="S42" s="5"/>
      <c r="T42" s="5"/>
    </row>
    <row r="43" spans="1:20" ht="72.5">
      <c r="A43" s="52" t="s">
        <v>370</v>
      </c>
      <c r="B43" s="131" t="s">
        <v>423</v>
      </c>
      <c r="C43" s="54" t="s">
        <v>424</v>
      </c>
      <c r="D43" s="54" t="s">
        <v>425</v>
      </c>
      <c r="E43" s="54" t="s">
        <v>426</v>
      </c>
      <c r="F43" s="54" t="s">
        <v>427</v>
      </c>
      <c r="G43" s="51"/>
      <c r="H43" s="131" t="str">
        <f t="shared" si="3"/>
        <v/>
      </c>
      <c r="I43" s="132" t="s">
        <v>319</v>
      </c>
      <c r="J43" s="131"/>
      <c r="K43" s="135"/>
      <c r="L43" s="135"/>
      <c r="M43" s="135"/>
      <c r="N43" s="135"/>
      <c r="O43" s="135"/>
      <c r="P43" s="135"/>
      <c r="Q43" s="135"/>
      <c r="R43" s="135"/>
      <c r="S43" s="5"/>
      <c r="T43" s="5"/>
    </row>
    <row r="44" spans="1:20" ht="101.5">
      <c r="A44" s="52" t="s">
        <v>331</v>
      </c>
      <c r="B44" s="131" t="s">
        <v>428</v>
      </c>
      <c r="C44" s="54" t="s">
        <v>429</v>
      </c>
      <c r="D44" s="54" t="s">
        <v>430</v>
      </c>
      <c r="E44" s="54" t="s">
        <v>431</v>
      </c>
      <c r="F44" s="54" t="s">
        <v>432</v>
      </c>
      <c r="G44" s="51"/>
      <c r="H44" s="131" t="str">
        <f t="shared" si="3"/>
        <v/>
      </c>
      <c r="I44" s="132" t="s">
        <v>294</v>
      </c>
      <c r="J44" s="131"/>
      <c r="K44" s="135"/>
      <c r="L44" s="135"/>
      <c r="M44" s="135"/>
      <c r="N44" s="135"/>
      <c r="O44" s="135"/>
      <c r="P44" s="135"/>
      <c r="Q44" s="135"/>
      <c r="R44" s="135"/>
      <c r="S44" s="5"/>
      <c r="T44" s="5"/>
    </row>
    <row r="45" spans="1:20" ht="116">
      <c r="A45" s="203" t="s">
        <v>347</v>
      </c>
      <c r="B45" s="131" t="s">
        <v>348</v>
      </c>
      <c r="C45" s="54" t="s">
        <v>433</v>
      </c>
      <c r="D45" s="54" t="s">
        <v>434</v>
      </c>
      <c r="E45" s="54" t="s">
        <v>435</v>
      </c>
      <c r="F45" s="54" t="s">
        <v>436</v>
      </c>
      <c r="G45" s="51"/>
      <c r="H45" s="131" t="str">
        <f t="shared" si="3"/>
        <v/>
      </c>
      <c r="I45" s="131" t="s">
        <v>313</v>
      </c>
      <c r="J45" s="131"/>
      <c r="K45" s="131"/>
      <c r="L45" s="131"/>
      <c r="M45" s="131"/>
      <c r="N45" s="131"/>
      <c r="O45" s="131"/>
      <c r="P45" s="131"/>
      <c r="Q45" s="131"/>
      <c r="R45" s="131"/>
      <c r="S45" s="5"/>
      <c r="T45" s="5"/>
    </row>
    <row r="46" spans="1:20" ht="130.5">
      <c r="A46" s="204"/>
      <c r="B46" s="131" t="s">
        <v>437</v>
      </c>
      <c r="C46" s="49" t="s">
        <v>438</v>
      </c>
      <c r="D46" s="49" t="s">
        <v>439</v>
      </c>
      <c r="E46" s="49" t="s">
        <v>440</v>
      </c>
      <c r="F46" s="49" t="s">
        <v>441</v>
      </c>
      <c r="G46" s="51"/>
      <c r="H46" s="131" t="str">
        <f t="shared" si="3"/>
        <v/>
      </c>
      <c r="I46" s="131" t="s">
        <v>313</v>
      </c>
      <c r="J46" s="131"/>
      <c r="K46" s="131"/>
      <c r="L46" s="131"/>
      <c r="M46" s="131"/>
      <c r="N46" s="131"/>
      <c r="O46" s="131"/>
      <c r="P46" s="131"/>
      <c r="Q46" s="131"/>
      <c r="R46" s="131"/>
      <c r="S46" s="5"/>
      <c r="T46" s="5"/>
    </row>
    <row r="47" spans="1:20">
      <c r="A47" s="142" t="str">
        <f>'2) Services et actifs'!A68</f>
        <v>Transport général </v>
      </c>
      <c r="B47" s="142"/>
      <c r="C47" s="152"/>
      <c r="D47" s="152"/>
      <c r="E47" s="152"/>
      <c r="F47" s="152"/>
      <c r="G47" s="147"/>
      <c r="H47" s="153" t="s">
        <v>280</v>
      </c>
      <c r="I47" s="154"/>
      <c r="J47" s="142"/>
      <c r="K47" s="142"/>
      <c r="L47" s="142"/>
      <c r="M47" s="142"/>
      <c r="N47" s="142"/>
      <c r="O47" s="142"/>
      <c r="P47" s="142"/>
      <c r="Q47" s="142"/>
      <c r="R47" s="142"/>
      <c r="S47" s="5"/>
      <c r="T47" s="5"/>
    </row>
    <row r="48" spans="1:20" ht="58">
      <c r="A48" s="47" t="s">
        <v>281</v>
      </c>
      <c r="B48" s="131" t="s">
        <v>442</v>
      </c>
      <c r="C48" s="194" t="s">
        <v>283</v>
      </c>
      <c r="D48" s="195"/>
      <c r="E48" s="195"/>
      <c r="F48" s="196"/>
      <c r="G48" s="53"/>
      <c r="H48" s="131" t="str">
        <f>+B48</f>
        <v>Les infrastructures et les opérations sont conformes aux exigences réglementaires.</v>
      </c>
      <c r="I48" s="131" t="s">
        <v>284</v>
      </c>
      <c r="J48" s="131"/>
      <c r="K48" s="131"/>
      <c r="L48" s="131"/>
      <c r="M48" s="131"/>
      <c r="N48" s="131"/>
      <c r="O48" s="131"/>
      <c r="P48" s="131"/>
      <c r="Q48" s="131"/>
      <c r="R48" s="131"/>
      <c r="S48" s="5"/>
      <c r="T48" s="5"/>
    </row>
    <row r="49" spans="1:20" ht="101.5">
      <c r="A49" s="189" t="s">
        <v>288</v>
      </c>
      <c r="B49" s="131" t="s">
        <v>443</v>
      </c>
      <c r="C49" s="49" t="s">
        <v>444</v>
      </c>
      <c r="D49" s="49" t="s">
        <v>445</v>
      </c>
      <c r="E49" s="49" t="s">
        <v>446</v>
      </c>
      <c r="F49" s="49" t="s">
        <v>447</v>
      </c>
      <c r="G49" s="53"/>
      <c r="H49" s="131" t="str">
        <f t="shared" ref="H49:H57" si="4">IF(G49=1,C49,IF(G49=2,D49,IF(G49=3,E49,IF(G49=4,F49,""))))</f>
        <v/>
      </c>
      <c r="I49" s="132" t="s">
        <v>448</v>
      </c>
      <c r="J49" s="131"/>
      <c r="K49" s="131"/>
      <c r="L49" s="131"/>
      <c r="M49" s="131"/>
      <c r="N49" s="131"/>
      <c r="O49" s="131"/>
      <c r="P49" s="131"/>
      <c r="Q49" s="131"/>
      <c r="R49" s="131"/>
      <c r="S49" s="5"/>
      <c r="T49" s="5"/>
    </row>
    <row r="50" spans="1:20" ht="130.5">
      <c r="A50" s="189"/>
      <c r="B50" s="131" t="s">
        <v>449</v>
      </c>
      <c r="C50" s="49" t="s">
        <v>450</v>
      </c>
      <c r="D50" s="49" t="s">
        <v>451</v>
      </c>
      <c r="E50" s="49" t="s">
        <v>452</v>
      </c>
      <c r="F50" s="49" t="s">
        <v>453</v>
      </c>
      <c r="G50" s="53"/>
      <c r="H50" s="131" t="str">
        <f t="shared" si="4"/>
        <v/>
      </c>
      <c r="I50" s="132" t="s">
        <v>448</v>
      </c>
      <c r="J50" s="131"/>
      <c r="K50" s="131"/>
      <c r="L50" s="131"/>
      <c r="M50" s="131"/>
      <c r="N50" s="131"/>
      <c r="O50" s="131"/>
      <c r="P50" s="131"/>
      <c r="Q50" s="131"/>
      <c r="R50" s="131"/>
      <c r="S50" s="5"/>
      <c r="T50" s="5"/>
    </row>
    <row r="51" spans="1:20" ht="72.5">
      <c r="A51" s="189"/>
      <c r="B51" s="131" t="s">
        <v>454</v>
      </c>
      <c r="C51" s="49" t="s">
        <v>455</v>
      </c>
      <c r="D51" s="49" t="s">
        <v>456</v>
      </c>
      <c r="E51" s="49" t="s">
        <v>457</v>
      </c>
      <c r="F51" s="49" t="s">
        <v>458</v>
      </c>
      <c r="G51" s="53"/>
      <c r="H51" s="131" t="str">
        <f t="shared" si="4"/>
        <v/>
      </c>
      <c r="I51" s="131" t="s">
        <v>448</v>
      </c>
      <c r="J51" s="131"/>
      <c r="K51" s="131"/>
      <c r="L51" s="131"/>
      <c r="M51" s="131"/>
      <c r="N51" s="131"/>
      <c r="O51" s="131"/>
      <c r="P51" s="131"/>
      <c r="Q51" s="131"/>
      <c r="R51" s="131"/>
      <c r="S51" s="5"/>
      <c r="T51" s="5"/>
    </row>
    <row r="52" spans="1:20" ht="87">
      <c r="A52" s="189"/>
      <c r="B52" s="131" t="s">
        <v>459</v>
      </c>
      <c r="C52" s="49" t="s">
        <v>460</v>
      </c>
      <c r="D52" s="49" t="s">
        <v>461</v>
      </c>
      <c r="E52" s="49" t="s">
        <v>462</v>
      </c>
      <c r="F52" s="49" t="s">
        <v>463</v>
      </c>
      <c r="G52" s="53"/>
      <c r="H52" s="131" t="str">
        <f t="shared" si="4"/>
        <v/>
      </c>
      <c r="I52" s="132" t="s">
        <v>448</v>
      </c>
      <c r="J52" s="131"/>
      <c r="K52" s="131"/>
      <c r="L52" s="131"/>
      <c r="M52" s="131"/>
      <c r="N52" s="131"/>
      <c r="O52" s="131"/>
      <c r="P52" s="131"/>
      <c r="Q52" s="131"/>
      <c r="R52" s="131"/>
      <c r="S52" s="5"/>
      <c r="T52" s="5"/>
    </row>
    <row r="53" spans="1:20" ht="72.5">
      <c r="A53" s="190" t="s">
        <v>307</v>
      </c>
      <c r="B53" s="131" t="s">
        <v>464</v>
      </c>
      <c r="C53" s="49" t="s">
        <v>465</v>
      </c>
      <c r="D53" s="49" t="s">
        <v>466</v>
      </c>
      <c r="E53" s="49" t="s">
        <v>467</v>
      </c>
      <c r="F53" s="49" t="s">
        <v>468</v>
      </c>
      <c r="G53" s="53"/>
      <c r="H53" s="131" t="str">
        <f t="shared" si="4"/>
        <v/>
      </c>
      <c r="I53" s="131" t="s">
        <v>400</v>
      </c>
      <c r="J53" s="131"/>
      <c r="K53" s="131"/>
      <c r="L53" s="131"/>
      <c r="M53" s="131"/>
      <c r="N53" s="131"/>
      <c r="O53" s="131"/>
      <c r="P53" s="131"/>
      <c r="Q53" s="131"/>
      <c r="R53" s="131"/>
      <c r="S53" s="5"/>
      <c r="T53" s="5"/>
    </row>
    <row r="54" spans="1:20" ht="58">
      <c r="A54" s="190"/>
      <c r="B54" s="131" t="s">
        <v>469</v>
      </c>
      <c r="C54" s="49" t="s">
        <v>470</v>
      </c>
      <c r="D54" s="49" t="s">
        <v>471</v>
      </c>
      <c r="E54" s="49" t="s">
        <v>472</v>
      </c>
      <c r="F54" s="49" t="s">
        <v>473</v>
      </c>
      <c r="G54" s="53"/>
      <c r="H54" s="131" t="str">
        <f t="shared" si="4"/>
        <v/>
      </c>
      <c r="I54" s="131" t="s">
        <v>313</v>
      </c>
      <c r="J54" s="131"/>
      <c r="K54" s="131"/>
      <c r="L54" s="131"/>
      <c r="M54" s="131"/>
      <c r="N54" s="131"/>
      <c r="O54" s="131"/>
      <c r="P54" s="131"/>
      <c r="Q54" s="131"/>
      <c r="R54" s="131"/>
      <c r="S54" s="5"/>
      <c r="T54" s="5"/>
    </row>
    <row r="55" spans="1:20" ht="72.5">
      <c r="A55" s="55" t="s">
        <v>314</v>
      </c>
      <c r="B55" s="131" t="s">
        <v>474</v>
      </c>
      <c r="C55" s="49" t="s">
        <v>475</v>
      </c>
      <c r="D55" s="49" t="s">
        <v>476</v>
      </c>
      <c r="E55" s="49" t="s">
        <v>477</v>
      </c>
      <c r="F55" s="49" t="s">
        <v>478</v>
      </c>
      <c r="G55" s="53"/>
      <c r="H55" s="131" t="str">
        <f t="shared" si="4"/>
        <v/>
      </c>
      <c r="I55" s="132" t="s">
        <v>448</v>
      </c>
      <c r="J55" s="131"/>
      <c r="K55" s="131"/>
      <c r="L55" s="131"/>
      <c r="M55" s="131"/>
      <c r="N55" s="131"/>
      <c r="O55" s="131"/>
      <c r="P55" s="131"/>
      <c r="Q55" s="131"/>
      <c r="R55" s="131"/>
      <c r="S55" s="5"/>
      <c r="T55" s="5"/>
    </row>
    <row r="56" spans="1:20" ht="101.5">
      <c r="A56" s="52" t="s">
        <v>331</v>
      </c>
      <c r="B56" s="131" t="s">
        <v>479</v>
      </c>
      <c r="C56" s="49" t="s">
        <v>480</v>
      </c>
      <c r="D56" s="49" t="s">
        <v>481</v>
      </c>
      <c r="E56" s="49" t="s">
        <v>482</v>
      </c>
      <c r="F56" s="49" t="s">
        <v>483</v>
      </c>
      <c r="G56" s="53"/>
      <c r="H56" s="131" t="str">
        <f t="shared" si="4"/>
        <v/>
      </c>
      <c r="I56" s="131" t="s">
        <v>337</v>
      </c>
      <c r="J56" s="131"/>
      <c r="K56" s="131"/>
      <c r="L56" s="131"/>
      <c r="M56" s="131"/>
      <c r="N56" s="131"/>
      <c r="O56" s="131"/>
      <c r="P56" s="131"/>
      <c r="Q56" s="131"/>
      <c r="R56" s="131"/>
      <c r="S56" s="5"/>
      <c r="T56" s="5"/>
    </row>
    <row r="57" spans="1:20" ht="188.5">
      <c r="A57" s="47" t="s">
        <v>347</v>
      </c>
      <c r="B57" s="131" t="s">
        <v>484</v>
      </c>
      <c r="C57" s="49" t="s">
        <v>485</v>
      </c>
      <c r="D57" s="49" t="s">
        <v>486</v>
      </c>
      <c r="E57" s="49" t="s">
        <v>487</v>
      </c>
      <c r="F57" s="49" t="s">
        <v>488</v>
      </c>
      <c r="G57" s="53"/>
      <c r="H57" s="131" t="str">
        <f t="shared" si="4"/>
        <v/>
      </c>
      <c r="I57" s="131" t="s">
        <v>313</v>
      </c>
      <c r="J57" s="131"/>
      <c r="K57" s="131"/>
      <c r="L57" s="131"/>
      <c r="M57" s="131"/>
      <c r="N57" s="131"/>
      <c r="O57" s="131"/>
      <c r="P57" s="131"/>
      <c r="Q57" s="131"/>
      <c r="R57" s="131"/>
      <c r="S57" s="5"/>
      <c r="T57" s="5"/>
    </row>
    <row r="58" spans="1:20">
      <c r="A58" s="142" t="str">
        <f>'2) Services et actifs'!A82</f>
        <v>Transport collectif </v>
      </c>
      <c r="B58" s="142"/>
      <c r="C58" s="155"/>
      <c r="D58" s="155"/>
      <c r="E58" s="155"/>
      <c r="F58" s="155"/>
      <c r="G58" s="146"/>
      <c r="H58" s="160" t="s">
        <v>280</v>
      </c>
      <c r="I58" s="157"/>
      <c r="J58" s="160"/>
      <c r="K58" s="160"/>
      <c r="L58" s="160"/>
      <c r="M58" s="160"/>
      <c r="N58" s="160"/>
      <c r="O58" s="160"/>
      <c r="P58" s="160"/>
      <c r="Q58" s="160"/>
      <c r="R58" s="160"/>
      <c r="S58" s="5"/>
      <c r="T58" s="5"/>
    </row>
    <row r="59" spans="1:20" ht="58">
      <c r="A59" s="56" t="s">
        <v>281</v>
      </c>
      <c r="B59" s="131" t="s">
        <v>489</v>
      </c>
      <c r="C59" s="194" t="s">
        <v>283</v>
      </c>
      <c r="D59" s="195"/>
      <c r="E59" s="195"/>
      <c r="F59" s="196"/>
      <c r="G59" s="51"/>
      <c r="H59" s="131" t="str">
        <f>+B59</f>
        <v xml:space="preserve">Les sites, les installations et les opérations sont conformes aux exigences réglementaires.  </v>
      </c>
      <c r="I59" s="131" t="s">
        <v>284</v>
      </c>
      <c r="J59" s="131"/>
      <c r="K59" s="135"/>
      <c r="L59" s="135"/>
      <c r="M59" s="135"/>
      <c r="N59" s="135"/>
      <c r="O59" s="135"/>
      <c r="P59" s="135"/>
      <c r="Q59" s="135"/>
      <c r="R59" s="135"/>
      <c r="S59" s="5"/>
      <c r="T59" s="5"/>
    </row>
    <row r="60" spans="1:20" ht="72.5">
      <c r="A60" s="192" t="s">
        <v>288</v>
      </c>
      <c r="B60" s="132" t="s">
        <v>490</v>
      </c>
      <c r="C60" s="54" t="s">
        <v>491</v>
      </c>
      <c r="D60" s="54" t="s">
        <v>492</v>
      </c>
      <c r="E60" s="54" t="s">
        <v>493</v>
      </c>
      <c r="F60" s="54" t="s">
        <v>494</v>
      </c>
      <c r="G60" s="51"/>
      <c r="H60" s="131" t="str">
        <f t="shared" ref="H60:H65" si="5">IF(G60=1,C60,IF(G60=2,D60,IF(G60=3,E60,IF(G60=4,F60,""))))</f>
        <v/>
      </c>
      <c r="I60" s="132" t="s">
        <v>495</v>
      </c>
      <c r="J60" s="131"/>
      <c r="K60" s="135"/>
      <c r="L60" s="135"/>
      <c r="M60" s="135"/>
      <c r="N60" s="135"/>
      <c r="O60" s="135"/>
      <c r="P60" s="135"/>
      <c r="Q60" s="135"/>
      <c r="R60" s="135"/>
      <c r="S60" s="5"/>
      <c r="T60" s="5"/>
    </row>
    <row r="61" spans="1:20" ht="130.5">
      <c r="A61" s="193"/>
      <c r="B61" s="132" t="s">
        <v>496</v>
      </c>
      <c r="C61" s="54" t="s">
        <v>497</v>
      </c>
      <c r="D61" s="54" t="s">
        <v>498</v>
      </c>
      <c r="E61" s="54" t="s">
        <v>499</v>
      </c>
      <c r="F61" s="54" t="s">
        <v>500</v>
      </c>
      <c r="G61" s="51"/>
      <c r="H61" s="131" t="str">
        <f t="shared" si="5"/>
        <v/>
      </c>
      <c r="I61" s="132" t="s">
        <v>448</v>
      </c>
      <c r="J61" s="131"/>
      <c r="K61" s="135"/>
      <c r="L61" s="135"/>
      <c r="M61" s="135"/>
      <c r="N61" s="135"/>
      <c r="O61" s="135"/>
      <c r="P61" s="135"/>
      <c r="Q61" s="135"/>
      <c r="R61" s="135"/>
      <c r="S61" s="5"/>
      <c r="T61" s="5"/>
    </row>
    <row r="62" spans="1:20" ht="116">
      <c r="A62" s="47" t="s">
        <v>307</v>
      </c>
      <c r="B62" s="132" t="s">
        <v>501</v>
      </c>
      <c r="C62" s="54" t="s">
        <v>502</v>
      </c>
      <c r="D62" s="54" t="s">
        <v>503</v>
      </c>
      <c r="E62" s="54" t="s">
        <v>504</v>
      </c>
      <c r="F62" s="54" t="s">
        <v>505</v>
      </c>
      <c r="G62" s="51"/>
      <c r="H62" s="131" t="str">
        <f t="shared" si="5"/>
        <v/>
      </c>
      <c r="I62" s="132" t="s">
        <v>448</v>
      </c>
      <c r="J62" s="131"/>
      <c r="K62" s="135"/>
      <c r="L62" s="135"/>
      <c r="M62" s="135"/>
      <c r="N62" s="135"/>
      <c r="O62" s="135"/>
      <c r="P62" s="135"/>
      <c r="Q62" s="135"/>
      <c r="R62" s="135"/>
      <c r="S62" s="5"/>
      <c r="T62" s="5"/>
    </row>
    <row r="63" spans="1:20" ht="72.5">
      <c r="A63" s="52" t="s">
        <v>370</v>
      </c>
      <c r="B63" s="132" t="s">
        <v>506</v>
      </c>
      <c r="C63" s="49" t="s">
        <v>507</v>
      </c>
      <c r="D63" s="49" t="s">
        <v>508</v>
      </c>
      <c r="E63" s="49" t="s">
        <v>509</v>
      </c>
      <c r="F63" s="49" t="s">
        <v>510</v>
      </c>
      <c r="G63" s="51"/>
      <c r="H63" s="131" t="str">
        <f t="shared" si="5"/>
        <v/>
      </c>
      <c r="I63" s="132" t="s">
        <v>495</v>
      </c>
      <c r="J63" s="131"/>
      <c r="K63" s="135"/>
      <c r="L63" s="135"/>
      <c r="M63" s="135"/>
      <c r="N63" s="135"/>
      <c r="O63" s="135"/>
      <c r="P63" s="135"/>
      <c r="Q63" s="135"/>
      <c r="R63" s="135"/>
      <c r="S63" s="5"/>
      <c r="T63" s="5"/>
    </row>
    <row r="64" spans="1:20" ht="101.5">
      <c r="A64" s="52" t="s">
        <v>331</v>
      </c>
      <c r="B64" s="132" t="s">
        <v>428</v>
      </c>
      <c r="C64" s="54" t="s">
        <v>429</v>
      </c>
      <c r="D64" s="54" t="s">
        <v>430</v>
      </c>
      <c r="E64" s="54" t="s">
        <v>431</v>
      </c>
      <c r="F64" s="54" t="s">
        <v>432</v>
      </c>
      <c r="G64" s="51"/>
      <c r="H64" s="131" t="str">
        <f t="shared" si="5"/>
        <v/>
      </c>
      <c r="I64" s="132" t="s">
        <v>448</v>
      </c>
      <c r="J64" s="131"/>
      <c r="K64" s="135"/>
      <c r="L64" s="135"/>
      <c r="M64" s="135"/>
      <c r="N64" s="135"/>
      <c r="O64" s="135"/>
      <c r="P64" s="135"/>
      <c r="Q64" s="135"/>
      <c r="R64" s="135"/>
      <c r="S64" s="5"/>
      <c r="T64" s="5"/>
    </row>
    <row r="65" spans="1:20" ht="116">
      <c r="A65" s="47" t="s">
        <v>347</v>
      </c>
      <c r="B65" s="131" t="s">
        <v>511</v>
      </c>
      <c r="C65" s="54" t="s">
        <v>433</v>
      </c>
      <c r="D65" s="54" t="s">
        <v>434</v>
      </c>
      <c r="E65" s="54" t="s">
        <v>435</v>
      </c>
      <c r="F65" s="54" t="s">
        <v>436</v>
      </c>
      <c r="G65" s="51"/>
      <c r="H65" s="131" t="str">
        <f t="shared" si="5"/>
        <v/>
      </c>
      <c r="I65" s="131" t="s">
        <v>313</v>
      </c>
      <c r="J65" s="131"/>
      <c r="K65" s="135"/>
      <c r="L65" s="135"/>
      <c r="M65" s="135"/>
      <c r="N65" s="135"/>
      <c r="O65" s="135"/>
      <c r="P65" s="135"/>
      <c r="Q65" s="135"/>
      <c r="R65" s="135"/>
      <c r="S65" s="5"/>
      <c r="T65" s="5"/>
    </row>
    <row r="66" spans="1:20">
      <c r="A66" s="142" t="str">
        <f>'2) Services et actifs'!A96</f>
        <v xml:space="preserve">Services récréatifs et culturels </v>
      </c>
      <c r="B66" s="141"/>
      <c r="C66" s="155"/>
      <c r="D66" s="155"/>
      <c r="E66" s="155"/>
      <c r="F66" s="155"/>
      <c r="G66" s="146"/>
      <c r="H66" s="156" t="s">
        <v>280</v>
      </c>
      <c r="I66" s="157"/>
      <c r="J66" s="159"/>
      <c r="K66" s="159"/>
      <c r="L66" s="159"/>
      <c r="M66" s="159"/>
      <c r="N66" s="159"/>
      <c r="O66" s="159"/>
      <c r="P66" s="159"/>
      <c r="Q66" s="159"/>
      <c r="R66" s="159"/>
      <c r="S66" s="5"/>
      <c r="T66" s="5"/>
    </row>
    <row r="67" spans="1:20" ht="58">
      <c r="A67" s="56" t="s">
        <v>281</v>
      </c>
      <c r="B67" s="131" t="s">
        <v>489</v>
      </c>
      <c r="C67" s="194" t="s">
        <v>283</v>
      </c>
      <c r="D67" s="195"/>
      <c r="E67" s="195"/>
      <c r="F67" s="196"/>
      <c r="G67" s="51"/>
      <c r="H67" s="131" t="str">
        <f>+B67</f>
        <v xml:space="preserve">Les sites, les installations et les opérations sont conformes aux exigences réglementaires.  </v>
      </c>
      <c r="I67" s="131" t="s">
        <v>284</v>
      </c>
      <c r="J67" s="131"/>
      <c r="K67" s="135"/>
      <c r="L67" s="135"/>
      <c r="M67" s="135"/>
      <c r="N67" s="135"/>
      <c r="O67" s="135"/>
      <c r="P67" s="135"/>
      <c r="Q67" s="135"/>
      <c r="R67" s="135"/>
      <c r="S67" s="5"/>
      <c r="T67" s="5"/>
    </row>
    <row r="68" spans="1:20" ht="116">
      <c r="A68" s="192" t="s">
        <v>288</v>
      </c>
      <c r="B68" s="132" t="s">
        <v>490</v>
      </c>
      <c r="C68" s="54" t="s">
        <v>512</v>
      </c>
      <c r="D68" s="54" t="s">
        <v>513</v>
      </c>
      <c r="E68" s="54" t="s">
        <v>514</v>
      </c>
      <c r="F68" s="54" t="s">
        <v>515</v>
      </c>
      <c r="G68" s="51"/>
      <c r="H68" s="131" t="str">
        <f t="shared" ref="H68:H73" si="6">IF(G68=1,C68,IF(G68=2,D68,IF(G68=3,E68,IF(G68=4,F68,""))))</f>
        <v/>
      </c>
      <c r="I68" s="132" t="s">
        <v>495</v>
      </c>
      <c r="J68" s="131"/>
      <c r="K68" s="135"/>
      <c r="L68" s="135"/>
      <c r="M68" s="135"/>
      <c r="N68" s="135"/>
      <c r="O68" s="135"/>
      <c r="P68" s="135"/>
      <c r="Q68" s="129"/>
      <c r="R68" s="135"/>
      <c r="S68" s="5"/>
      <c r="T68" s="5"/>
    </row>
    <row r="69" spans="1:20" ht="43.5">
      <c r="A69" s="193"/>
      <c r="B69" s="132" t="s">
        <v>516</v>
      </c>
      <c r="C69" s="54" t="s">
        <v>517</v>
      </c>
      <c r="D69" s="54" t="s">
        <v>518</v>
      </c>
      <c r="E69" s="54" t="s">
        <v>519</v>
      </c>
      <c r="F69" s="54" t="s">
        <v>520</v>
      </c>
      <c r="G69" s="51"/>
      <c r="H69" s="131" t="str">
        <f t="shared" si="6"/>
        <v/>
      </c>
      <c r="I69" s="132" t="s">
        <v>448</v>
      </c>
      <c r="J69" s="131"/>
      <c r="K69" s="135"/>
      <c r="L69" s="135"/>
      <c r="M69" s="135"/>
      <c r="N69" s="135"/>
      <c r="O69" s="135"/>
      <c r="P69" s="135"/>
      <c r="Q69" s="135"/>
      <c r="R69" s="135"/>
      <c r="S69" s="5"/>
      <c r="T69" s="5"/>
    </row>
    <row r="70" spans="1:20" ht="116">
      <c r="A70" s="47" t="s">
        <v>307</v>
      </c>
      <c r="B70" s="132" t="s">
        <v>501</v>
      </c>
      <c r="C70" s="54" t="s">
        <v>521</v>
      </c>
      <c r="D70" s="54" t="s">
        <v>503</v>
      </c>
      <c r="E70" s="54" t="s">
        <v>504</v>
      </c>
      <c r="F70" s="54" t="s">
        <v>505</v>
      </c>
      <c r="G70" s="51"/>
      <c r="H70" s="131" t="str">
        <f t="shared" si="6"/>
        <v/>
      </c>
      <c r="I70" s="132" t="s">
        <v>448</v>
      </c>
      <c r="J70" s="131"/>
      <c r="K70" s="135"/>
      <c r="L70" s="135"/>
      <c r="M70" s="135"/>
      <c r="N70" s="135"/>
      <c r="O70" s="135"/>
      <c r="P70" s="135"/>
      <c r="Q70" s="135"/>
      <c r="R70" s="135"/>
      <c r="S70" s="5"/>
      <c r="T70" s="5"/>
    </row>
    <row r="71" spans="1:20" ht="72.5">
      <c r="A71" s="52" t="s">
        <v>370</v>
      </c>
      <c r="B71" s="132" t="s">
        <v>506</v>
      </c>
      <c r="C71" s="49" t="s">
        <v>507</v>
      </c>
      <c r="D71" s="49" t="s">
        <v>508</v>
      </c>
      <c r="E71" s="49" t="s">
        <v>509</v>
      </c>
      <c r="F71" s="49" t="s">
        <v>510</v>
      </c>
      <c r="G71" s="51"/>
      <c r="H71" s="131" t="str">
        <f t="shared" si="6"/>
        <v/>
      </c>
      <c r="I71" s="132" t="s">
        <v>495</v>
      </c>
      <c r="J71" s="131"/>
      <c r="K71" s="135"/>
      <c r="L71" s="135"/>
      <c r="M71" s="135"/>
      <c r="N71" s="135"/>
      <c r="O71" s="135"/>
      <c r="P71" s="135"/>
      <c r="Q71" s="135"/>
      <c r="R71" s="135"/>
      <c r="S71" s="5"/>
      <c r="T71" s="5"/>
    </row>
    <row r="72" spans="1:20" ht="101.5">
      <c r="A72" s="52" t="s">
        <v>331</v>
      </c>
      <c r="B72" s="132" t="s">
        <v>428</v>
      </c>
      <c r="C72" s="54" t="s">
        <v>429</v>
      </c>
      <c r="D72" s="54" t="s">
        <v>430</v>
      </c>
      <c r="E72" s="54" t="s">
        <v>431</v>
      </c>
      <c r="F72" s="54" t="s">
        <v>432</v>
      </c>
      <c r="G72" s="51"/>
      <c r="H72" s="131" t="str">
        <f t="shared" si="6"/>
        <v/>
      </c>
      <c r="I72" s="132" t="s">
        <v>448</v>
      </c>
      <c r="J72" s="131"/>
      <c r="K72" s="131"/>
      <c r="L72" s="131"/>
      <c r="M72" s="131"/>
      <c r="N72" s="131"/>
      <c r="O72" s="131"/>
      <c r="P72" s="131"/>
      <c r="Q72" s="131"/>
      <c r="R72" s="131"/>
      <c r="S72" s="5"/>
      <c r="T72" s="5"/>
    </row>
    <row r="73" spans="1:20" ht="203">
      <c r="A73" s="47" t="s">
        <v>347</v>
      </c>
      <c r="B73" s="131" t="s">
        <v>511</v>
      </c>
      <c r="C73" s="54" t="s">
        <v>587</v>
      </c>
      <c r="D73" s="54" t="s">
        <v>522</v>
      </c>
      <c r="E73" s="54" t="s">
        <v>523</v>
      </c>
      <c r="F73" s="54" t="s">
        <v>524</v>
      </c>
      <c r="G73" s="51"/>
      <c r="H73" s="131" t="str">
        <f t="shared" si="6"/>
        <v/>
      </c>
      <c r="I73" s="131" t="s">
        <v>313</v>
      </c>
      <c r="J73" s="131"/>
      <c r="K73" s="131"/>
      <c r="L73" s="131"/>
      <c r="M73" s="131"/>
      <c r="N73" s="131"/>
      <c r="O73" s="131"/>
      <c r="P73" s="131"/>
      <c r="Q73" s="131"/>
      <c r="R73" s="131"/>
      <c r="S73" s="5"/>
      <c r="T73" s="5"/>
    </row>
    <row r="74" spans="1:20">
      <c r="A74" s="142" t="str">
        <f>'2) Services et actifs'!A112</f>
        <v>Services de protection</v>
      </c>
      <c r="B74" s="141"/>
      <c r="C74" s="155"/>
      <c r="D74" s="155"/>
      <c r="E74" s="155"/>
      <c r="F74" s="155"/>
      <c r="G74" s="146"/>
      <c r="H74" s="156" t="s">
        <v>280</v>
      </c>
      <c r="I74" s="157"/>
      <c r="J74" s="159"/>
      <c r="K74" s="159"/>
      <c r="L74" s="159"/>
      <c r="M74" s="159"/>
      <c r="N74" s="159"/>
      <c r="O74" s="159"/>
      <c r="P74" s="159"/>
      <c r="Q74" s="159"/>
      <c r="R74" s="159"/>
      <c r="S74" s="5"/>
      <c r="T74" s="5"/>
    </row>
    <row r="75" spans="1:20" ht="58">
      <c r="A75" s="56" t="s">
        <v>281</v>
      </c>
      <c r="B75" s="131" t="s">
        <v>489</v>
      </c>
      <c r="C75" s="194" t="s">
        <v>283</v>
      </c>
      <c r="D75" s="195"/>
      <c r="E75" s="195"/>
      <c r="F75" s="196"/>
      <c r="G75" s="51"/>
      <c r="H75" s="131" t="str">
        <f>+B75</f>
        <v xml:space="preserve">Les sites, les installations et les opérations sont conformes aux exigences réglementaires.  </v>
      </c>
      <c r="I75" s="131" t="s">
        <v>284</v>
      </c>
      <c r="J75" s="131"/>
      <c r="K75" s="135"/>
      <c r="L75" s="135"/>
      <c r="M75" s="135"/>
      <c r="N75" s="135"/>
      <c r="O75" s="135"/>
      <c r="P75" s="135"/>
      <c r="Q75" s="135"/>
      <c r="R75" s="135"/>
      <c r="S75" s="5"/>
      <c r="T75" s="5"/>
    </row>
    <row r="76" spans="1:20" ht="130.5">
      <c r="A76" s="57" t="s">
        <v>288</v>
      </c>
      <c r="B76" s="132" t="s">
        <v>525</v>
      </c>
      <c r="C76" s="54" t="s">
        <v>526</v>
      </c>
      <c r="D76" s="54" t="s">
        <v>527</v>
      </c>
      <c r="E76" s="54" t="s">
        <v>528</v>
      </c>
      <c r="F76" s="54" t="s">
        <v>529</v>
      </c>
      <c r="G76" s="51"/>
      <c r="H76" s="131" t="str">
        <f t="shared" ref="H76:H80" si="7">IF(G76=1,C76,IF(G76=2,D76,IF(G76=3,E76,IF(G76=4,F76,""))))</f>
        <v/>
      </c>
      <c r="I76" s="131" t="s">
        <v>313</v>
      </c>
      <c r="J76" s="131"/>
      <c r="K76" s="135"/>
      <c r="L76" s="135"/>
      <c r="M76" s="135"/>
      <c r="N76" s="135"/>
      <c r="O76" s="135"/>
      <c r="P76" s="135"/>
      <c r="Q76" s="135"/>
      <c r="R76" s="135"/>
      <c r="S76" s="5"/>
      <c r="T76" s="5"/>
    </row>
    <row r="77" spans="1:20" ht="116">
      <c r="A77" s="47" t="s">
        <v>307</v>
      </c>
      <c r="B77" s="132" t="s">
        <v>530</v>
      </c>
      <c r="C77" s="54" t="s">
        <v>502</v>
      </c>
      <c r="D77" s="54" t="s">
        <v>503</v>
      </c>
      <c r="E77" s="54" t="s">
        <v>504</v>
      </c>
      <c r="F77" s="54" t="s">
        <v>505</v>
      </c>
      <c r="G77" s="51"/>
      <c r="H77" s="131" t="str">
        <f t="shared" si="7"/>
        <v/>
      </c>
      <c r="I77" s="132" t="s">
        <v>448</v>
      </c>
      <c r="J77" s="131"/>
      <c r="K77" s="135"/>
      <c r="L77" s="135"/>
      <c r="M77" s="135"/>
      <c r="N77" s="135"/>
      <c r="O77" s="135"/>
      <c r="P77" s="135"/>
      <c r="Q77" s="135"/>
      <c r="R77" s="135"/>
      <c r="S77" s="5"/>
      <c r="T77" s="5"/>
    </row>
    <row r="78" spans="1:20" ht="72.5">
      <c r="A78" s="52" t="s">
        <v>370</v>
      </c>
      <c r="B78" s="132" t="s">
        <v>531</v>
      </c>
      <c r="C78" s="49" t="s">
        <v>507</v>
      </c>
      <c r="D78" s="49" t="s">
        <v>508</v>
      </c>
      <c r="E78" s="49" t="s">
        <v>509</v>
      </c>
      <c r="F78" s="49" t="s">
        <v>510</v>
      </c>
      <c r="G78" s="51"/>
      <c r="H78" s="131" t="str">
        <f t="shared" si="7"/>
        <v/>
      </c>
      <c r="I78" s="132" t="s">
        <v>319</v>
      </c>
      <c r="J78" s="131"/>
      <c r="K78" s="135"/>
      <c r="L78" s="135"/>
      <c r="M78" s="135"/>
      <c r="N78" s="135"/>
      <c r="O78" s="135"/>
      <c r="P78" s="135"/>
      <c r="Q78" s="135"/>
      <c r="R78" s="135"/>
      <c r="S78" s="5"/>
      <c r="T78" s="5"/>
    </row>
    <row r="79" spans="1:20" ht="101.5">
      <c r="A79" s="52" t="s">
        <v>331</v>
      </c>
      <c r="B79" s="132" t="s">
        <v>532</v>
      </c>
      <c r="C79" s="54" t="s">
        <v>429</v>
      </c>
      <c r="D79" s="54" t="s">
        <v>430</v>
      </c>
      <c r="E79" s="54" t="s">
        <v>431</v>
      </c>
      <c r="F79" s="54" t="s">
        <v>432</v>
      </c>
      <c r="G79" s="51"/>
      <c r="H79" s="131" t="str">
        <f t="shared" si="7"/>
        <v/>
      </c>
      <c r="I79" s="132" t="s">
        <v>448</v>
      </c>
      <c r="J79" s="131"/>
      <c r="K79" s="135"/>
      <c r="L79" s="135"/>
      <c r="M79" s="135"/>
      <c r="N79" s="135"/>
      <c r="O79" s="135"/>
      <c r="P79" s="135"/>
      <c r="Q79" s="135"/>
      <c r="R79" s="135"/>
      <c r="S79" s="5"/>
      <c r="T79" s="5"/>
    </row>
    <row r="80" spans="1:20" ht="116">
      <c r="A80" s="47" t="s">
        <v>347</v>
      </c>
      <c r="B80" s="131" t="s">
        <v>511</v>
      </c>
      <c r="C80" s="54" t="s">
        <v>433</v>
      </c>
      <c r="D80" s="54" t="s">
        <v>434</v>
      </c>
      <c r="E80" s="54" t="s">
        <v>435</v>
      </c>
      <c r="F80" s="54" t="s">
        <v>436</v>
      </c>
      <c r="G80" s="51"/>
      <c r="H80" s="131" t="str">
        <f t="shared" si="7"/>
        <v/>
      </c>
      <c r="I80" s="131" t="s">
        <v>313</v>
      </c>
      <c r="J80" s="131"/>
      <c r="K80" s="131"/>
      <c r="L80" s="131"/>
      <c r="M80" s="131"/>
      <c r="N80" s="131"/>
      <c r="O80" s="131"/>
      <c r="P80" s="131"/>
      <c r="Q80" s="131"/>
      <c r="R80" s="131"/>
      <c r="S80" s="5"/>
      <c r="T80" s="5"/>
    </row>
    <row r="81" spans="1:20">
      <c r="A81" s="142" t="str">
        <f>'2) Services et actifs'!A125</f>
        <v>Services d’administration publique</v>
      </c>
      <c r="B81" s="141"/>
      <c r="C81" s="155"/>
      <c r="D81" s="155"/>
      <c r="E81" s="155"/>
      <c r="F81" s="155"/>
      <c r="G81" s="146"/>
      <c r="H81" s="156" t="s">
        <v>280</v>
      </c>
      <c r="I81" s="157"/>
      <c r="J81" s="158"/>
      <c r="K81" s="141"/>
      <c r="L81" s="141"/>
      <c r="M81" s="141"/>
      <c r="N81" s="141"/>
      <c r="O81" s="141"/>
      <c r="P81" s="141"/>
      <c r="Q81" s="141"/>
      <c r="R81" s="141"/>
      <c r="S81" s="5"/>
      <c r="T81" s="5"/>
    </row>
    <row r="82" spans="1:20" ht="58">
      <c r="A82" s="56" t="s">
        <v>281</v>
      </c>
      <c r="B82" s="131" t="s">
        <v>489</v>
      </c>
      <c r="C82" s="194" t="s">
        <v>283</v>
      </c>
      <c r="D82" s="195"/>
      <c r="E82" s="195"/>
      <c r="F82" s="196"/>
      <c r="G82" s="51"/>
      <c r="H82" s="131" t="str">
        <f>+B82</f>
        <v xml:space="preserve">Les sites, les installations et les opérations sont conformes aux exigences réglementaires.  </v>
      </c>
      <c r="I82" s="131" t="s">
        <v>284</v>
      </c>
      <c r="J82" s="131"/>
      <c r="K82" s="135"/>
      <c r="L82" s="135"/>
      <c r="M82" s="135"/>
      <c r="N82" s="135"/>
      <c r="O82" s="135"/>
      <c r="P82" s="135"/>
      <c r="Q82" s="135"/>
      <c r="R82" s="135"/>
      <c r="S82" s="5"/>
      <c r="T82" s="5"/>
    </row>
    <row r="83" spans="1:20" ht="116">
      <c r="A83" s="192" t="s">
        <v>288</v>
      </c>
      <c r="B83" s="132" t="s">
        <v>533</v>
      </c>
      <c r="C83" s="54" t="s">
        <v>534</v>
      </c>
      <c r="D83" s="54" t="s">
        <v>535</v>
      </c>
      <c r="E83" s="54" t="s">
        <v>536</v>
      </c>
      <c r="F83" s="54" t="s">
        <v>537</v>
      </c>
      <c r="G83" s="51"/>
      <c r="H83" s="131" t="str">
        <f t="shared" ref="H83:H88" si="8">IF(G83=1,C83,IF(G83=2,D83,IF(G83=3,E83,IF(G83=4,F83,""))))</f>
        <v/>
      </c>
      <c r="I83" s="132" t="s">
        <v>448</v>
      </c>
      <c r="J83" s="131"/>
      <c r="K83" s="135"/>
      <c r="L83" s="135"/>
      <c r="M83" s="135"/>
      <c r="N83" s="135"/>
      <c r="O83" s="135"/>
      <c r="P83" s="135"/>
      <c r="Q83" s="135"/>
      <c r="R83" s="135"/>
      <c r="S83" s="5"/>
      <c r="T83" s="5"/>
    </row>
    <row r="84" spans="1:20" ht="43.5">
      <c r="A84" s="202"/>
      <c r="B84" s="132" t="s">
        <v>516</v>
      </c>
      <c r="C84" s="54" t="s">
        <v>517</v>
      </c>
      <c r="D84" s="54" t="s">
        <v>518</v>
      </c>
      <c r="E84" s="54" t="s">
        <v>519</v>
      </c>
      <c r="F84" s="54" t="s">
        <v>520</v>
      </c>
      <c r="G84" s="51"/>
      <c r="H84" s="131" t="str">
        <f t="shared" si="8"/>
        <v/>
      </c>
      <c r="I84" s="132" t="s">
        <v>448</v>
      </c>
      <c r="J84" s="131"/>
      <c r="K84" s="135"/>
      <c r="L84" s="135"/>
      <c r="M84" s="135"/>
      <c r="N84" s="135"/>
      <c r="O84" s="135"/>
      <c r="P84" s="135"/>
      <c r="Q84" s="135"/>
      <c r="R84" s="135"/>
      <c r="S84" s="5"/>
      <c r="T84" s="5"/>
    </row>
    <row r="85" spans="1:20" ht="116">
      <c r="A85" s="47" t="s">
        <v>307</v>
      </c>
      <c r="B85" s="132" t="s">
        <v>538</v>
      </c>
      <c r="C85" s="54" t="s">
        <v>521</v>
      </c>
      <c r="D85" s="54" t="s">
        <v>503</v>
      </c>
      <c r="E85" s="54" t="s">
        <v>504</v>
      </c>
      <c r="F85" s="54" t="s">
        <v>505</v>
      </c>
      <c r="G85" s="51"/>
      <c r="H85" s="131" t="str">
        <f t="shared" si="8"/>
        <v/>
      </c>
      <c r="I85" s="132" t="s">
        <v>448</v>
      </c>
      <c r="J85" s="131"/>
      <c r="K85" s="135"/>
      <c r="L85" s="135"/>
      <c r="M85" s="135"/>
      <c r="N85" s="135"/>
      <c r="O85" s="135"/>
      <c r="P85" s="135"/>
      <c r="Q85" s="135"/>
      <c r="R85" s="135"/>
      <c r="S85" s="5"/>
      <c r="T85" s="5"/>
    </row>
    <row r="86" spans="1:20" ht="72.5">
      <c r="A86" s="52" t="s">
        <v>370</v>
      </c>
      <c r="B86" s="132" t="s">
        <v>531</v>
      </c>
      <c r="C86" s="49" t="s">
        <v>539</v>
      </c>
      <c r="D86" s="49" t="s">
        <v>540</v>
      </c>
      <c r="E86" s="49" t="s">
        <v>541</v>
      </c>
      <c r="F86" s="49" t="s">
        <v>542</v>
      </c>
      <c r="G86" s="51"/>
      <c r="H86" s="131" t="str">
        <f t="shared" si="8"/>
        <v/>
      </c>
      <c r="I86" s="132" t="s">
        <v>319</v>
      </c>
      <c r="J86" s="131"/>
      <c r="K86" s="135"/>
      <c r="L86" s="135"/>
      <c r="M86" s="135"/>
      <c r="N86" s="135"/>
      <c r="O86" s="135"/>
      <c r="P86" s="135"/>
      <c r="Q86" s="135"/>
      <c r="R86" s="135"/>
      <c r="S86" s="5"/>
      <c r="T86" s="5"/>
    </row>
    <row r="87" spans="1:20" ht="101.5">
      <c r="A87" s="52" t="s">
        <v>331</v>
      </c>
      <c r="B87" s="132" t="s">
        <v>532</v>
      </c>
      <c r="C87" s="54" t="s">
        <v>429</v>
      </c>
      <c r="D87" s="54" t="s">
        <v>430</v>
      </c>
      <c r="E87" s="54" t="s">
        <v>431</v>
      </c>
      <c r="F87" s="54" t="s">
        <v>432</v>
      </c>
      <c r="G87" s="51"/>
      <c r="H87" s="131" t="str">
        <f t="shared" si="8"/>
        <v/>
      </c>
      <c r="I87" s="132" t="s">
        <v>448</v>
      </c>
      <c r="J87" s="131"/>
      <c r="K87" s="131"/>
      <c r="L87" s="131"/>
      <c r="M87" s="131"/>
      <c r="N87" s="131"/>
      <c r="O87" s="131"/>
      <c r="P87" s="131"/>
      <c r="Q87" s="131"/>
      <c r="R87" s="131"/>
      <c r="S87" s="5"/>
      <c r="T87" s="5"/>
    </row>
    <row r="88" spans="1:20" ht="116">
      <c r="A88" s="47" t="s">
        <v>347</v>
      </c>
      <c r="B88" s="131" t="s">
        <v>511</v>
      </c>
      <c r="C88" s="54" t="s">
        <v>433</v>
      </c>
      <c r="D88" s="54" t="s">
        <v>434</v>
      </c>
      <c r="E88" s="54" t="s">
        <v>435</v>
      </c>
      <c r="F88" s="54" t="s">
        <v>436</v>
      </c>
      <c r="G88" s="51"/>
      <c r="H88" s="131" t="str">
        <f t="shared" si="8"/>
        <v/>
      </c>
      <c r="I88" s="131" t="s">
        <v>313</v>
      </c>
      <c r="J88" s="131"/>
      <c r="K88" s="131"/>
      <c r="L88" s="131"/>
      <c r="M88" s="131"/>
      <c r="N88" s="131"/>
      <c r="O88" s="131"/>
      <c r="P88" s="131"/>
      <c r="Q88" s="131"/>
      <c r="R88" s="131"/>
      <c r="S88" s="5"/>
      <c r="T88" s="5"/>
    </row>
    <row r="89" spans="1:20">
      <c r="A89" s="142" t="str">
        <f>'2) Services et actifs'!A134</f>
        <v>Services liés à l’énergie </v>
      </c>
      <c r="B89" s="142"/>
      <c r="C89" s="152"/>
      <c r="D89" s="152"/>
      <c r="E89" s="152"/>
      <c r="F89" s="152"/>
      <c r="G89" s="147"/>
      <c r="H89" s="153" t="s">
        <v>280</v>
      </c>
      <c r="I89" s="154"/>
      <c r="J89" s="153"/>
      <c r="K89" s="142"/>
      <c r="L89" s="142"/>
      <c r="M89" s="142"/>
      <c r="N89" s="142"/>
      <c r="O89" s="142"/>
      <c r="P89" s="142"/>
      <c r="Q89" s="142"/>
      <c r="R89" s="142"/>
      <c r="S89" s="5"/>
      <c r="T89" s="5"/>
    </row>
    <row r="90" spans="1:20" ht="58">
      <c r="A90" s="56" t="s">
        <v>281</v>
      </c>
      <c r="B90" s="131" t="s">
        <v>489</v>
      </c>
      <c r="C90" s="194" t="s">
        <v>283</v>
      </c>
      <c r="D90" s="195"/>
      <c r="E90" s="195"/>
      <c r="F90" s="196"/>
      <c r="G90" s="51"/>
      <c r="H90" s="131" t="str">
        <f>+B90</f>
        <v xml:space="preserve">Les sites, les installations et les opérations sont conformes aux exigences réglementaires.  </v>
      </c>
      <c r="I90" s="131" t="s">
        <v>284</v>
      </c>
      <c r="J90" s="131"/>
      <c r="K90" s="135"/>
      <c r="L90" s="135"/>
      <c r="M90" s="135"/>
      <c r="N90" s="135"/>
      <c r="O90" s="135"/>
      <c r="P90" s="135"/>
      <c r="Q90" s="135"/>
      <c r="R90" s="135"/>
      <c r="S90" s="5"/>
      <c r="T90" s="5"/>
    </row>
    <row r="91" spans="1:20" ht="116">
      <c r="A91" s="192" t="s">
        <v>288</v>
      </c>
      <c r="B91" s="132" t="s">
        <v>533</v>
      </c>
      <c r="C91" s="54" t="s">
        <v>543</v>
      </c>
      <c r="D91" s="54" t="s">
        <v>544</v>
      </c>
      <c r="E91" s="54" t="s">
        <v>545</v>
      </c>
      <c r="F91" s="54" t="s">
        <v>546</v>
      </c>
      <c r="G91" s="51"/>
      <c r="H91" s="131" t="str">
        <f t="shared" ref="H91:H96" si="9">IF(G91=1,C91,IF(G91=2,D91,IF(G91=3,E91,IF(G91=4,F91,""))))</f>
        <v/>
      </c>
      <c r="I91" s="132" t="s">
        <v>448</v>
      </c>
      <c r="J91" s="131"/>
      <c r="K91" s="135"/>
      <c r="L91" s="135"/>
      <c r="M91" s="135"/>
      <c r="N91" s="135"/>
      <c r="O91" s="135"/>
      <c r="P91" s="135"/>
      <c r="Q91" s="135"/>
      <c r="R91" s="135"/>
      <c r="S91" s="5"/>
      <c r="T91" s="5"/>
    </row>
    <row r="92" spans="1:20" ht="72.5">
      <c r="A92" s="202"/>
      <c r="B92" s="131" t="s">
        <v>547</v>
      </c>
      <c r="C92" s="49" t="s">
        <v>548</v>
      </c>
      <c r="D92" s="49" t="s">
        <v>549</v>
      </c>
      <c r="E92" s="49" t="s">
        <v>550</v>
      </c>
      <c r="F92" s="49" t="s">
        <v>551</v>
      </c>
      <c r="G92" s="51"/>
      <c r="H92" s="131" t="str">
        <f t="shared" si="9"/>
        <v/>
      </c>
      <c r="I92" s="132" t="s">
        <v>448</v>
      </c>
      <c r="J92" s="131"/>
      <c r="K92" s="135"/>
      <c r="L92" s="135"/>
      <c r="M92" s="135"/>
      <c r="N92" s="135"/>
      <c r="O92" s="135"/>
      <c r="P92" s="135"/>
      <c r="Q92" s="135"/>
      <c r="R92" s="135"/>
      <c r="S92" s="5"/>
      <c r="T92" s="5"/>
    </row>
    <row r="93" spans="1:20" ht="116">
      <c r="A93" s="47" t="s">
        <v>307</v>
      </c>
      <c r="B93" s="132" t="s">
        <v>552</v>
      </c>
      <c r="C93" s="54" t="s">
        <v>521</v>
      </c>
      <c r="D93" s="54" t="s">
        <v>503</v>
      </c>
      <c r="E93" s="54" t="s">
        <v>504</v>
      </c>
      <c r="F93" s="54" t="s">
        <v>505</v>
      </c>
      <c r="G93" s="51"/>
      <c r="H93" s="131" t="str">
        <f t="shared" si="9"/>
        <v/>
      </c>
      <c r="I93" s="132" t="s">
        <v>448</v>
      </c>
      <c r="J93" s="131"/>
      <c r="K93" s="135"/>
      <c r="L93" s="135"/>
      <c r="M93" s="135"/>
      <c r="N93" s="135"/>
      <c r="O93" s="135"/>
      <c r="P93" s="135"/>
      <c r="Q93" s="135"/>
      <c r="R93" s="135"/>
      <c r="S93" s="5"/>
      <c r="T93" s="5"/>
    </row>
    <row r="94" spans="1:20" ht="72.5">
      <c r="A94" s="52" t="s">
        <v>370</v>
      </c>
      <c r="B94" s="132" t="s">
        <v>553</v>
      </c>
      <c r="C94" s="49" t="s">
        <v>554</v>
      </c>
      <c r="D94" s="49" t="s">
        <v>555</v>
      </c>
      <c r="E94" s="49" t="s">
        <v>556</v>
      </c>
      <c r="F94" s="49" t="s">
        <v>557</v>
      </c>
      <c r="G94" s="51"/>
      <c r="H94" s="131" t="str">
        <f t="shared" si="9"/>
        <v/>
      </c>
      <c r="I94" s="132" t="s">
        <v>319</v>
      </c>
      <c r="J94" s="131"/>
      <c r="K94" s="135"/>
      <c r="L94" s="135"/>
      <c r="M94" s="135"/>
      <c r="N94" s="135"/>
      <c r="O94" s="135"/>
      <c r="P94" s="135"/>
      <c r="Q94" s="135"/>
      <c r="R94" s="135"/>
      <c r="S94" s="5"/>
      <c r="T94" s="5"/>
    </row>
    <row r="95" spans="1:20" ht="87">
      <c r="A95" s="52" t="s">
        <v>331</v>
      </c>
      <c r="B95" s="131" t="s">
        <v>339</v>
      </c>
      <c r="C95" s="49" t="s">
        <v>340</v>
      </c>
      <c r="D95" s="49" t="s">
        <v>341</v>
      </c>
      <c r="E95" s="49" t="s">
        <v>342</v>
      </c>
      <c r="F95" s="49" t="s">
        <v>343</v>
      </c>
      <c r="G95" s="51"/>
      <c r="H95" s="131" t="str">
        <f t="shared" si="9"/>
        <v/>
      </c>
      <c r="I95" s="131" t="s">
        <v>337</v>
      </c>
      <c r="J95" s="131"/>
      <c r="K95" s="131"/>
      <c r="L95" s="131"/>
      <c r="M95" s="131"/>
      <c r="N95" s="131"/>
      <c r="O95" s="131"/>
      <c r="P95" s="131"/>
      <c r="Q95" s="131"/>
      <c r="R95" s="131"/>
      <c r="S95" s="5"/>
      <c r="T95" s="5"/>
    </row>
    <row r="96" spans="1:20" ht="116">
      <c r="A96" s="47" t="s">
        <v>347</v>
      </c>
      <c r="B96" s="131" t="s">
        <v>511</v>
      </c>
      <c r="C96" s="54" t="s">
        <v>433</v>
      </c>
      <c r="D96" s="54" t="s">
        <v>434</v>
      </c>
      <c r="E96" s="54" t="s">
        <v>435</v>
      </c>
      <c r="F96" s="54" t="s">
        <v>436</v>
      </c>
      <c r="G96" s="51"/>
      <c r="H96" s="131" t="str">
        <f t="shared" si="9"/>
        <v/>
      </c>
      <c r="I96" s="131" t="s">
        <v>313</v>
      </c>
      <c r="J96" s="131"/>
      <c r="K96" s="131"/>
      <c r="L96" s="131"/>
      <c r="M96" s="131"/>
      <c r="N96" s="131"/>
      <c r="O96" s="131"/>
      <c r="P96" s="131"/>
      <c r="Q96" s="131"/>
      <c r="R96" s="131"/>
      <c r="S96" s="5"/>
      <c r="T96" s="5"/>
    </row>
    <row r="97" spans="2:18">
      <c r="B97" s="5"/>
      <c r="C97" s="5"/>
      <c r="D97" s="5"/>
      <c r="E97" s="5"/>
      <c r="I97" s="5"/>
      <c r="J97" s="5"/>
      <c r="K97" s="5"/>
      <c r="L97" s="5"/>
      <c r="M97" s="5"/>
      <c r="N97" s="5"/>
      <c r="O97" s="5"/>
      <c r="P97" s="5"/>
      <c r="Q97" s="5"/>
      <c r="R97" s="5"/>
    </row>
    <row r="98" spans="2:18">
      <c r="B98" s="5"/>
      <c r="C98" s="5"/>
      <c r="D98" s="5"/>
      <c r="E98" s="5"/>
      <c r="I98" s="5"/>
      <c r="J98" s="5"/>
      <c r="K98" s="5"/>
      <c r="L98" s="5"/>
      <c r="M98" s="5"/>
      <c r="N98" s="5"/>
      <c r="O98" s="5"/>
      <c r="P98" s="5"/>
      <c r="Q98" s="5"/>
      <c r="R98" s="5"/>
    </row>
    <row r="99" spans="2:18">
      <c r="B99" s="5"/>
      <c r="C99" s="5"/>
      <c r="D99" s="5"/>
      <c r="E99" s="5"/>
      <c r="I99" s="5"/>
      <c r="J99" s="5"/>
      <c r="K99" s="5"/>
      <c r="L99" s="5"/>
      <c r="M99" s="5"/>
      <c r="N99" s="5"/>
      <c r="O99" s="5"/>
      <c r="P99" s="5"/>
      <c r="Q99" s="5"/>
      <c r="R99" s="5"/>
    </row>
    <row r="100" spans="2:18">
      <c r="B100" s="5"/>
      <c r="C100" s="5"/>
      <c r="D100" s="5"/>
      <c r="E100" s="5"/>
      <c r="I100" s="5"/>
      <c r="J100" s="5"/>
      <c r="K100" s="5"/>
      <c r="L100" s="5"/>
      <c r="M100" s="5"/>
      <c r="N100" s="5"/>
      <c r="O100" s="5"/>
      <c r="P100" s="5"/>
      <c r="Q100" s="5"/>
      <c r="R100" s="5"/>
    </row>
    <row r="101" spans="2:18">
      <c r="B101" s="5"/>
      <c r="C101" s="5"/>
      <c r="D101" s="5"/>
      <c r="E101" s="5"/>
      <c r="I101" s="5"/>
      <c r="J101" s="5"/>
      <c r="K101" s="5"/>
      <c r="L101" s="5"/>
      <c r="M101" s="5"/>
      <c r="N101" s="5"/>
      <c r="O101" s="5"/>
      <c r="P101" s="5"/>
      <c r="Q101" s="5"/>
      <c r="R101" s="5"/>
    </row>
    <row r="102" spans="2:18">
      <c r="B102" s="5"/>
      <c r="C102" s="5"/>
      <c r="D102" s="5"/>
      <c r="E102" s="5"/>
      <c r="I102" s="5"/>
      <c r="J102" s="5"/>
      <c r="K102" s="5"/>
      <c r="L102" s="5"/>
      <c r="M102" s="5"/>
      <c r="N102" s="5"/>
      <c r="O102" s="5"/>
      <c r="P102" s="5"/>
      <c r="Q102" s="5"/>
      <c r="R102" s="5"/>
    </row>
    <row r="103" spans="2:18">
      <c r="B103" s="5"/>
      <c r="C103" s="5"/>
      <c r="D103" s="5"/>
      <c r="E103" s="5"/>
      <c r="I103" s="5"/>
      <c r="J103" s="5"/>
      <c r="K103" s="5"/>
      <c r="L103" s="5"/>
      <c r="M103" s="5"/>
      <c r="N103" s="5"/>
      <c r="O103" s="5"/>
      <c r="P103" s="5"/>
      <c r="Q103" s="5"/>
      <c r="R103" s="5"/>
    </row>
    <row r="104" spans="2:18">
      <c r="B104" s="5"/>
      <c r="C104" s="5"/>
      <c r="D104" s="5"/>
      <c r="E104" s="5"/>
      <c r="I104" s="5"/>
      <c r="J104" s="5"/>
      <c r="K104" s="5"/>
      <c r="L104" s="5"/>
      <c r="M104" s="5"/>
      <c r="N104" s="5"/>
      <c r="O104" s="5"/>
      <c r="P104" s="5"/>
      <c r="Q104" s="5"/>
      <c r="R104" s="5"/>
    </row>
    <row r="105" spans="2:18">
      <c r="B105" s="5"/>
      <c r="C105" s="5"/>
      <c r="D105" s="5"/>
      <c r="E105" s="5"/>
      <c r="I105" s="5"/>
      <c r="J105" s="5"/>
      <c r="K105" s="5"/>
      <c r="L105" s="5"/>
      <c r="M105" s="5"/>
      <c r="N105" s="5"/>
      <c r="O105" s="5"/>
      <c r="P105" s="5"/>
      <c r="Q105" s="5"/>
      <c r="R105" s="5"/>
    </row>
    <row r="106" spans="2:18">
      <c r="B106" s="5"/>
      <c r="C106" s="5"/>
      <c r="D106" s="5"/>
      <c r="E106" s="5"/>
      <c r="I106" s="5"/>
    </row>
    <row r="107" spans="2:18">
      <c r="B107" s="5"/>
      <c r="C107" s="5"/>
      <c r="D107" s="5"/>
      <c r="E107" s="5"/>
      <c r="I107" s="5"/>
    </row>
    <row r="108" spans="2:18">
      <c r="B108" s="5"/>
      <c r="C108" s="5"/>
      <c r="D108" s="5"/>
      <c r="E108" s="5"/>
      <c r="I108" s="5"/>
    </row>
    <row r="109" spans="2:18">
      <c r="B109" s="5"/>
      <c r="C109" s="5"/>
      <c r="D109" s="5"/>
      <c r="E109" s="5"/>
      <c r="I109" s="5"/>
    </row>
    <row r="110" spans="2:18">
      <c r="B110" s="5"/>
      <c r="C110" s="5"/>
      <c r="D110" s="5"/>
      <c r="E110" s="5"/>
      <c r="I110" s="5"/>
    </row>
    <row r="111" spans="2:18">
      <c r="B111" s="5"/>
      <c r="C111" s="5"/>
      <c r="D111" s="5"/>
      <c r="E111" s="5"/>
      <c r="I111" s="5"/>
    </row>
    <row r="112" spans="2:18">
      <c r="B112" s="5"/>
      <c r="C112" s="5"/>
      <c r="D112" s="5"/>
      <c r="E112" s="5"/>
      <c r="I112" s="5"/>
    </row>
    <row r="113" spans="2:9">
      <c r="B113" s="5"/>
      <c r="C113" s="5"/>
      <c r="D113" s="5"/>
      <c r="E113" s="5"/>
      <c r="I113" s="5"/>
    </row>
    <row r="114" spans="2:9">
      <c r="B114" s="5"/>
      <c r="C114" s="5"/>
      <c r="D114" s="5"/>
      <c r="E114" s="5"/>
      <c r="I114" s="5"/>
    </row>
    <row r="115" spans="2:9">
      <c r="B115" s="5"/>
      <c r="C115" s="5"/>
      <c r="D115" s="5"/>
      <c r="E115" s="5"/>
      <c r="I115" s="5"/>
    </row>
    <row r="116" spans="2:9">
      <c r="B116" s="5"/>
      <c r="C116" s="5"/>
      <c r="D116" s="5"/>
      <c r="E116" s="5"/>
      <c r="I116" s="5"/>
    </row>
    <row r="117" spans="2:9">
      <c r="B117" s="5"/>
      <c r="C117" s="5"/>
      <c r="D117" s="5"/>
      <c r="E117" s="5"/>
      <c r="I117" s="5"/>
    </row>
    <row r="118" spans="2:9">
      <c r="B118" s="5"/>
      <c r="C118" s="5"/>
      <c r="D118" s="5"/>
      <c r="E118" s="5"/>
      <c r="I118" s="5"/>
    </row>
    <row r="119" spans="2:9">
      <c r="B119" s="5"/>
      <c r="C119" s="5"/>
      <c r="D119" s="5"/>
      <c r="E119" s="5"/>
      <c r="I119" s="5"/>
    </row>
    <row r="120" spans="2:9">
      <c r="B120" s="5"/>
      <c r="C120" s="5"/>
      <c r="D120" s="5"/>
      <c r="E120" s="5"/>
      <c r="I120" s="5"/>
    </row>
    <row r="121" spans="2:9">
      <c r="B121" s="5"/>
      <c r="C121" s="5"/>
      <c r="D121" s="5"/>
      <c r="E121" s="5"/>
      <c r="I121" s="5"/>
    </row>
    <row r="122" spans="2:9">
      <c r="B122" s="5"/>
      <c r="C122" s="5"/>
      <c r="D122" s="5"/>
      <c r="E122" s="5"/>
      <c r="I122" s="5"/>
    </row>
    <row r="123" spans="2:9">
      <c r="B123" s="5"/>
      <c r="C123" s="5"/>
      <c r="D123" s="5"/>
      <c r="E123" s="5"/>
      <c r="I123" s="5"/>
    </row>
    <row r="124" spans="2:9">
      <c r="B124" s="5"/>
      <c r="C124" s="5"/>
      <c r="D124" s="5"/>
      <c r="E124" s="5"/>
      <c r="I124" s="5"/>
    </row>
    <row r="125" spans="2:9">
      <c r="B125" s="5"/>
      <c r="C125" s="5"/>
      <c r="D125" s="5"/>
      <c r="E125" s="5"/>
      <c r="I125" s="5"/>
    </row>
    <row r="126" spans="2:9">
      <c r="B126" s="5"/>
      <c r="C126" s="5"/>
      <c r="D126" s="5"/>
      <c r="E126" s="5"/>
      <c r="I126" s="5"/>
    </row>
    <row r="127" spans="2:9">
      <c r="B127" s="5"/>
      <c r="C127" s="5"/>
      <c r="D127" s="5"/>
      <c r="E127" s="5"/>
      <c r="I127" s="5"/>
    </row>
    <row r="128" spans="2:9">
      <c r="B128" s="5"/>
      <c r="C128" s="5"/>
      <c r="D128" s="5"/>
      <c r="E128" s="5"/>
      <c r="I128" s="5"/>
    </row>
    <row r="129" spans="2:9">
      <c r="B129" s="5"/>
      <c r="C129" s="5"/>
      <c r="D129" s="5"/>
      <c r="E129" s="5"/>
      <c r="I129" s="5"/>
    </row>
    <row r="130" spans="2:9">
      <c r="B130" s="5"/>
      <c r="C130" s="5"/>
      <c r="D130" s="5"/>
      <c r="E130" s="5"/>
      <c r="I130" s="5"/>
    </row>
    <row r="131" spans="2:9">
      <c r="B131" s="5"/>
      <c r="C131" s="5"/>
      <c r="D131" s="5"/>
      <c r="E131" s="5"/>
      <c r="I131" s="5"/>
    </row>
    <row r="132" spans="2:9">
      <c r="B132" s="5"/>
      <c r="C132" s="5"/>
      <c r="D132" s="5"/>
      <c r="E132" s="5"/>
      <c r="I132" s="5"/>
    </row>
  </sheetData>
  <mergeCells count="40">
    <mergeCell ref="M10:M12"/>
    <mergeCell ref="N10:P11"/>
    <mergeCell ref="Q10:Q12"/>
    <mergeCell ref="R10:R12"/>
    <mergeCell ref="K10:K12"/>
    <mergeCell ref="L10:L12"/>
    <mergeCell ref="L32:R32"/>
    <mergeCell ref="L38:R38"/>
    <mergeCell ref="A29:A30"/>
    <mergeCell ref="C24:F24"/>
    <mergeCell ref="C32:F32"/>
    <mergeCell ref="A40:A41"/>
    <mergeCell ref="A25:A26"/>
    <mergeCell ref="A91:A92"/>
    <mergeCell ref="C48:F48"/>
    <mergeCell ref="A45:A46"/>
    <mergeCell ref="C67:F67"/>
    <mergeCell ref="C75:F75"/>
    <mergeCell ref="C90:F90"/>
    <mergeCell ref="C82:F82"/>
    <mergeCell ref="A83:A84"/>
    <mergeCell ref="C59:F59"/>
    <mergeCell ref="A60:A61"/>
    <mergeCell ref="A68:A69"/>
    <mergeCell ref="A3:F3"/>
    <mergeCell ref="J10:J12"/>
    <mergeCell ref="A49:A52"/>
    <mergeCell ref="A53:A54"/>
    <mergeCell ref="H10:H12"/>
    <mergeCell ref="A10:A12"/>
    <mergeCell ref="A20:A21"/>
    <mergeCell ref="C14:F14"/>
    <mergeCell ref="C33:F33"/>
    <mergeCell ref="C39:F39"/>
    <mergeCell ref="I10:I12"/>
    <mergeCell ref="C10:F10"/>
    <mergeCell ref="G10:G12"/>
    <mergeCell ref="A15:A16"/>
    <mergeCell ref="A18:A19"/>
    <mergeCell ref="B10:B12"/>
  </mergeCells>
  <phoneticPr fontId="34" type="noConversion"/>
  <pageMargins left="0.7" right="0.7" top="0.75" bottom="0.75" header="0.3" footer="0.3"/>
  <pageSetup paperSize="3" scale="57" fitToHeight="0" orientation="portrait" horizontalDpi="4294967292" verticalDpi="4294967292"/>
  <drawing r:id="rId1"/>
  <legacyDrawing r:id="rId2"/>
  <extLst>
    <ext xmlns:mx="http://schemas.microsoft.com/office/mac/excel/2008/main" uri="{64002731-A6B0-56B0-2670-7721B7C09600}">
      <mx:PLV Mode="0" OnePage="0" WScale="10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A962F"/>
    <pageSetUpPr fitToPage="1"/>
  </sheetPr>
  <dimension ref="A1:I128"/>
  <sheetViews>
    <sheetView zoomScale="85" zoomScaleNormal="85" workbookViewId="0">
      <pane ySplit="11" topLeftCell="A12" activePane="bottomLeft" state="frozen"/>
      <selection pane="bottomLeft" activeCell="D1" sqref="D1"/>
    </sheetView>
  </sheetViews>
  <sheetFormatPr defaultColWidth="8.81640625" defaultRowHeight="14.5"/>
  <cols>
    <col min="1" max="1" width="15.81640625" customWidth="1"/>
    <col min="2" max="3" width="35.81640625" customWidth="1"/>
    <col min="4" max="4" width="13.1796875" customWidth="1"/>
    <col min="5" max="6" width="25.81640625" customWidth="1"/>
    <col min="7" max="7" width="13.81640625" customWidth="1"/>
    <col min="8" max="8" width="30.81640625" customWidth="1"/>
  </cols>
  <sheetData>
    <row r="1" spans="1:9" ht="26">
      <c r="A1" s="64" t="s">
        <v>558</v>
      </c>
      <c r="B1" s="65"/>
      <c r="C1" s="65"/>
      <c r="D1" s="66"/>
      <c r="E1" s="66"/>
      <c r="F1" s="66"/>
      <c r="G1" s="66"/>
      <c r="H1" s="66"/>
    </row>
    <row r="2" spans="1:9" ht="16" customHeight="1">
      <c r="A2" s="181"/>
      <c r="B2" s="181"/>
      <c r="C2" s="181"/>
      <c r="D2" s="91"/>
      <c r="E2" s="91"/>
      <c r="F2" s="91"/>
      <c r="G2" s="91"/>
      <c r="H2" s="91"/>
    </row>
    <row r="3" spans="1:9" ht="16" customHeight="1">
      <c r="A3" s="113" t="s">
        <v>559</v>
      </c>
      <c r="B3" s="110"/>
      <c r="C3" s="110"/>
      <c r="D3" s="91"/>
      <c r="E3" s="91"/>
      <c r="F3" s="91"/>
      <c r="G3" s="91"/>
      <c r="H3" s="91"/>
    </row>
    <row r="4" spans="1:9" ht="16" customHeight="1">
      <c r="A4" s="91" t="s">
        <v>560</v>
      </c>
      <c r="B4" s="91"/>
      <c r="C4" s="91"/>
      <c r="D4" s="91"/>
      <c r="E4" s="91"/>
      <c r="F4" s="91"/>
      <c r="G4" s="91"/>
      <c r="H4" s="91"/>
    </row>
    <row r="5" spans="1:9">
      <c r="A5" s="91"/>
      <c r="B5" s="91"/>
      <c r="C5" s="91"/>
      <c r="D5" s="91"/>
      <c r="E5" s="91"/>
      <c r="F5" s="91"/>
      <c r="G5" s="91"/>
      <c r="H5" s="91"/>
    </row>
    <row r="6" spans="1:9">
      <c r="A6" s="91" t="s">
        <v>561</v>
      </c>
      <c r="B6" s="91"/>
      <c r="C6" s="91"/>
      <c r="D6" s="91"/>
      <c r="E6" s="91"/>
      <c r="F6" s="91"/>
      <c r="G6" s="91"/>
      <c r="H6" s="91"/>
    </row>
    <row r="7" spans="1:9">
      <c r="A7" s="91" t="s">
        <v>562</v>
      </c>
      <c r="B7" s="91"/>
      <c r="C7" s="91"/>
      <c r="D7" s="91"/>
      <c r="E7" s="91"/>
      <c r="F7" s="91"/>
      <c r="G7" s="91"/>
      <c r="H7" s="91"/>
    </row>
    <row r="8" spans="1:9">
      <c r="A8" s="91" t="s">
        <v>563</v>
      </c>
      <c r="B8" s="91"/>
      <c r="C8" s="91"/>
      <c r="D8" s="91"/>
      <c r="E8" s="91"/>
      <c r="F8" s="91"/>
      <c r="G8" s="91"/>
      <c r="H8" s="91"/>
    </row>
    <row r="9" spans="1:9">
      <c r="A9" s="91"/>
      <c r="B9" s="91"/>
      <c r="C9" s="91"/>
      <c r="D9" s="91"/>
      <c r="E9" s="91"/>
      <c r="F9" s="91"/>
      <c r="G9" s="91"/>
      <c r="H9" s="91"/>
    </row>
    <row r="10" spans="1:9" ht="15" customHeight="1">
      <c r="A10" s="228" t="str">
        <f>'3) Descr. et éval. des NDS'!A10</f>
        <v>Caractéristique du service</v>
      </c>
      <c r="B10" s="228" t="str">
        <f>'3) Descr. et éval. des NDS'!B10</f>
        <v xml:space="preserve">Indicateur </v>
      </c>
      <c r="C10" s="228" t="str">
        <f>'3) Descr. et éval. des NDS'!H10</f>
        <v>Engagement de niveau de service/Objectif</v>
      </c>
      <c r="D10" s="228" t="s">
        <v>564</v>
      </c>
      <c r="E10" s="228" t="s">
        <v>565</v>
      </c>
      <c r="F10" s="228" t="s">
        <v>566</v>
      </c>
      <c r="G10" s="228" t="s">
        <v>567</v>
      </c>
      <c r="H10" s="228" t="s">
        <v>568</v>
      </c>
    </row>
    <row r="11" spans="1:9" ht="36" customHeight="1">
      <c r="A11" s="228"/>
      <c r="B11" s="228"/>
      <c r="C11" s="228"/>
      <c r="D11" s="228"/>
      <c r="E11" s="228"/>
      <c r="F11" s="228"/>
      <c r="G11" s="228"/>
      <c r="H11" s="228"/>
    </row>
    <row r="12" spans="1:9">
      <c r="A12" s="145" t="str">
        <f>'3) Descr. et éval. des NDS'!A13</f>
        <v>Eau potable </v>
      </c>
      <c r="B12" s="137"/>
      <c r="C12" s="137"/>
      <c r="D12" s="137"/>
      <c r="E12" s="137"/>
      <c r="F12" s="137"/>
      <c r="G12" s="137"/>
      <c r="H12" s="137"/>
    </row>
    <row r="13" spans="1:9">
      <c r="A13" s="225" t="s">
        <v>569</v>
      </c>
      <c r="B13" s="226"/>
      <c r="C13" s="226"/>
      <c r="D13" s="226"/>
      <c r="E13" s="226"/>
      <c r="F13" s="226"/>
      <c r="G13" s="226"/>
      <c r="H13" s="227"/>
    </row>
    <row r="14" spans="1:9" ht="95.15" customHeight="1">
      <c r="A14" s="229" t="s">
        <v>588</v>
      </c>
      <c r="B14" s="230"/>
      <c r="C14" s="230"/>
      <c r="D14" s="230"/>
      <c r="E14" s="230"/>
      <c r="F14" s="230"/>
      <c r="G14" s="230"/>
      <c r="H14" s="231"/>
    </row>
    <row r="15" spans="1:9" ht="51.5" customHeight="1">
      <c r="A15" s="60" t="str">
        <f>'3) Descr. et éval. des NDS'!A14</f>
        <v>Réglementaire</v>
      </c>
      <c r="B15" s="172" t="str">
        <f>'3) Descr. et éval. des NDS'!B14</f>
        <v xml:space="preserve">La qualité de l’eau potable est conforme aux exigences réglementaires. </v>
      </c>
      <c r="C15" s="172" t="str">
        <f>'3) Descr. et éval. des NDS'!H14</f>
        <v xml:space="preserve">La qualité de l’eau potable est conforme aux exigences réglementaires. </v>
      </c>
      <c r="D15" s="61" t="str">
        <f>IF('3) Descr. et éval. des NDS'!L14="Oui","Oui",IF('3) Descr. et éval. des NDS'!M14="Oui","Oui","Non"))</f>
        <v>Non</v>
      </c>
      <c r="E15" s="61" t="str">
        <f>IF(ISBLANK('3) Descr. et éval. des NDS'!R14)=TRUE,"",'3) Descr. et éval. des NDS'!R14)</f>
        <v/>
      </c>
      <c r="F15" s="61" t="str">
        <f>IF(ISBLANK('3) Descr. et éval. des NDS'!Q14)=TRUE,"",'3) Descr. et éval. des NDS'!Q14)</f>
        <v/>
      </c>
      <c r="G15" s="131"/>
      <c r="H15" s="131"/>
      <c r="I15" s="6"/>
    </row>
    <row r="16" spans="1:9" ht="156" customHeight="1">
      <c r="A16" s="219" t="str">
        <f>'3) Descr. et éval. des NDS'!A15</f>
        <v>Capacité et disponibilité</v>
      </c>
      <c r="B16" s="172" t="str">
        <f>'3) Descr. et éval. des NDS'!B15</f>
        <v>L’approvisionnement en eau est suffisant pour répondre aux besoins des clients.</v>
      </c>
      <c r="C16" s="172" t="str">
        <f>'3) Descr. et éval. des NDS'!H15</f>
        <v>La capacité est suffisante pour tous les besoins essentiels des ménages et pour des utilisations discrétionnaires limitées.</v>
      </c>
      <c r="D16" s="61" t="str">
        <f>IF('3) Descr. et éval. des NDS'!L15="Oui","Oui",IF('3) Descr. et éval. des NDS'!M15="Oui","Oui","Non"))</f>
        <v>Oui</v>
      </c>
      <c r="E16" s="61" t="str">
        <f>IF(ISBLANK('3) Descr. et éval. des NDS'!R15)=TRUE,"",'3) Descr. et éval. des NDS'!R15)</f>
        <v/>
      </c>
      <c r="F16" s="61" t="str">
        <f>IF(ISBLANK('3) Descr. et éval. des NDS'!Q15)=TRUE,"",'3) Descr. et éval. des NDS'!Q15)</f>
        <v/>
      </c>
      <c r="G16" s="131"/>
      <c r="H16" s="131" t="s">
        <v>570</v>
      </c>
      <c r="I16" s="6"/>
    </row>
    <row r="17" spans="1:9" ht="247.5" customHeight="1">
      <c r="A17" s="220"/>
      <c r="B17" s="172" t="str">
        <f>'3) Descr. et éval. des NDS'!B16</f>
        <v>Le service de distribution d’eau est disponible dans toute la collectivité.</v>
      </c>
      <c r="C17" s="172" t="str">
        <f>'3) Descr. et éval. des NDS'!H16</f>
        <v>La livraison régulière d’eau par camion est fournie pour remplir les réservoirs de tous les usagers; peu d’usagers manquent régulièrement d’eau.</v>
      </c>
      <c r="D17" s="61" t="str">
        <f>IF('3) Descr. et éval. des NDS'!L16="Oui","Oui",IF('3) Descr. et éval. des NDS'!M16="Oui","Oui","Non"))</f>
        <v>Oui</v>
      </c>
      <c r="E17" s="61" t="str">
        <f>IF(ISBLANK('3) Descr. et éval. des NDS'!R16)=TRUE,"",'3) Descr. et éval. des NDS'!R16)</f>
        <v>L’écart de viabilité résulte de la croissance de la collectivité.  La gestion des demandes (option C) pourrait réduire les coûts pour les usagers par rapport à l’option A, ou retarder la nécessité de l’option A jusqu’à ce qu’il y ait suffisamment d’usagers pour la payer sans augmenter les tarifs des services publics.  L’option B n’est pas viable.  L’option C devrait être retenue à court terme.</v>
      </c>
      <c r="F17" s="61" t="str">
        <f>IF(ISBLANK('3) Descr. et éval. des NDS'!Q16)=TRUE,"",'3) Descr. et éval. des NDS'!Q16)</f>
        <v>Le coût annualisé du cycle de vie de l’option A est supérieur de 50 000 $/an à celui de l’option B (qui n’entraîne aucune modification nette du coût du service).  L’option C a un coût annualisé de 25 000 $.  Les coûts des options A et C pourraient être recouvrés à même les frais d’utilisation pour les nouveaux usagers de la collectivité en pleine croissance.</v>
      </c>
      <c r="G17" s="131" t="s">
        <v>571</v>
      </c>
      <c r="H17" s="131" t="s">
        <v>572</v>
      </c>
      <c r="I17" s="6"/>
    </row>
    <row r="18" spans="1:9" ht="29">
      <c r="A18" s="60" t="str">
        <f>'3) Descr. et éval. des NDS'!A17</f>
        <v>Sécurité</v>
      </c>
      <c r="B18" s="172" t="str">
        <f>'3) Descr. et éval. des NDS'!B17</f>
        <v>L’approvisionnement en eau est suffisant pour la lutte contre les incendies.</v>
      </c>
      <c r="C18" s="172" t="str">
        <f>'3) Descr. et éval. des NDS'!H17</f>
        <v>La collectivité ne fournit pas d’eau pour la lutte contre les incendies.</v>
      </c>
      <c r="D18" s="61" t="str">
        <f>IF('3) Descr. et éval. des NDS'!L17="Oui","Oui",IF('3) Descr. et éval. des NDS'!M17="Oui","Oui","Non"))</f>
        <v>Non</v>
      </c>
      <c r="E18" s="61" t="str">
        <f>IF(ISBLANK('3) Descr. et éval. des NDS'!R17)=TRUE,"",'3) Descr. et éval. des NDS'!R17)</f>
        <v/>
      </c>
      <c r="F18" s="61" t="str">
        <f>IF(ISBLANK('3) Descr. et éval. des NDS'!Q17)=TRUE,"",'3) Descr. et éval. des NDS'!Q17)</f>
        <v/>
      </c>
      <c r="G18" s="131"/>
      <c r="H18" s="131"/>
      <c r="I18" s="6"/>
    </row>
    <row r="19" spans="1:9" ht="29">
      <c r="A19" s="219" t="str">
        <f>'3) Descr. et éval. des NDS'!A18</f>
        <v>Qualité</v>
      </c>
      <c r="B19" s="172" t="str">
        <f>'3) Descr. et éval. des NDS'!B18</f>
        <v>La pression du service d’eau est adéquate aux raccordements des clients.</v>
      </c>
      <c r="C19" s="172" t="str">
        <f>'3) Descr. et éval. des NDS'!H18</f>
        <v>Les clients se plaignent rarement de la pression de l’eau dans des zones isolées.</v>
      </c>
      <c r="D19" s="61" t="str">
        <f>IF('3) Descr. et éval. des NDS'!L18="Oui","Oui",IF('3) Descr. et éval. des NDS'!M18="Oui","Oui","Non"))</f>
        <v>Non</v>
      </c>
      <c r="E19" s="61" t="str">
        <f>IF(ISBLANK('3) Descr. et éval. des NDS'!R18)=TRUE,"",'3) Descr. et éval. des NDS'!R18)</f>
        <v/>
      </c>
      <c r="F19" s="61" t="str">
        <f>IF(ISBLANK('3) Descr. et éval. des NDS'!Q18)=TRUE,"",'3) Descr. et éval. des NDS'!Q18)</f>
        <v/>
      </c>
      <c r="G19" s="131"/>
      <c r="H19" s="131"/>
      <c r="I19" s="6"/>
    </row>
    <row r="20" spans="1:9" ht="76.5" customHeight="1">
      <c r="A20" s="220"/>
      <c r="B20" s="172" t="str">
        <f>'3) Descr. et éval. des NDS'!B19</f>
        <v>La qualité de l’eau est esthétiquement agréable.</v>
      </c>
      <c r="C20" s="172" t="str">
        <f>'3) Descr. et éval. des NDS'!H19</f>
        <v>Elle répond aux attentes des clients tout au long de l’année sur tous les points : goût, couleur, odeur, taches.</v>
      </c>
      <c r="D20" s="61" t="str">
        <f>IF('3) Descr. et éval. des NDS'!L19="Oui","Oui",IF('3) Descr. et éval. des NDS'!M19="Oui","Oui","Non"))</f>
        <v>Oui</v>
      </c>
      <c r="E20" s="61" t="str">
        <f>IF(ISBLANK('3) Descr. et éval. des NDS'!R19)=TRUE,"",'3) Descr. et éval. des NDS'!R19)</f>
        <v>Améliorer les avis d’information au public concernant le rinçage (affichettes de porte)</v>
      </c>
      <c r="F20" s="61" t="str">
        <f>IF(ISBLANK('3) Descr. et éval. des NDS'!Q19)=TRUE,"",'3) Descr. et éval. des NDS'!Q19)</f>
        <v>Coût ponctuel de 2 000 $ pour la réimpression des affichettes de porte concernant la qualité de l’eau</v>
      </c>
      <c r="G20" s="131" t="s">
        <v>573</v>
      </c>
      <c r="H20" s="131" t="s">
        <v>574</v>
      </c>
      <c r="I20" s="6"/>
    </row>
    <row r="21" spans="1:9" ht="72.5">
      <c r="A21" s="219" t="str">
        <f>'3) Descr. et éval. des NDS'!A20</f>
        <v>Fiabilité</v>
      </c>
      <c r="B21" s="172" t="str">
        <f>'3) Descr. et éval. des NDS'!B20</f>
        <v xml:space="preserve">Les avis concernant la qualité de l’eau sont peu fréquents et de courte durée. </v>
      </c>
      <c r="C21" s="172" t="str">
        <f>'3) Descr. et éval. des NDS'!H20</f>
        <v>Des avis d’ébullition de l’eau ne sont pas émis plus souvent que tous les cinq ans, ou l’eau traitée ne respecte pas de temps à autre une recommandation chimique ou radiologique.</v>
      </c>
      <c r="D21" s="61" t="str">
        <f>IF('3) Descr. et éval. des NDS'!L20="Oui","Oui",IF('3) Descr. et éval. des NDS'!M20="Oui","Oui","Non"))</f>
        <v>Non</v>
      </c>
      <c r="E21" s="61" t="str">
        <f>IF(ISBLANK('3) Descr. et éval. des NDS'!R20)=TRUE,"",'3) Descr. et éval. des NDS'!R20)</f>
        <v/>
      </c>
      <c r="F21" s="61" t="str">
        <f>IF(ISBLANK('3) Descr. et éval. des NDS'!Q20)=TRUE,"",'3) Descr. et éval. des NDS'!Q20)</f>
        <v/>
      </c>
      <c r="G21" s="131"/>
      <c r="H21" s="131"/>
      <c r="I21" s="6"/>
    </row>
    <row r="22" spans="1:9" ht="287.25" customHeight="1">
      <c r="A22" s="220" t="e">
        <f>'3) Descr. et éval. des NDS'!#REF!</f>
        <v>#REF!</v>
      </c>
      <c r="B22" s="172" t="str">
        <f>'3) Descr. et éval. des NDS'!B21</f>
        <v>Les interruptions de service sont peu fréquentes et de courte durée.</v>
      </c>
      <c r="C22" s="172" t="str">
        <f>'3) Descr. et éval. des NDS'!H21</f>
        <v>Quelques interruptions mineures de la prestation de services, mais peu d’interruptions importantes.</v>
      </c>
      <c r="D22" s="61" t="str">
        <f>IF('3) Descr. et éval. des NDS'!L21="Oui","Oui",IF('3) Descr. et éval. des NDS'!M21="Oui","Oui","Non"))</f>
        <v>Oui</v>
      </c>
      <c r="E22" s="61" t="str">
        <f>IF(ISBLANK('3) Descr. et éval. des NDS'!R21)=TRUE,"",'3) Descr. et éval. des NDS'!R21)</f>
        <v>Une capacité de déneigement supplémentaire (option A) est nécessaire pour maintenir les niveaux de service pour les transports généraux et les interventions d’urgence; il s’agit donc de l’option privilégiée.  Nécessite une augmentation de 200 $/compte/an de la redevance relative à l’eau.  Recommander au conseil de procéder à une mise en œuvre progressive sur trois ans.</v>
      </c>
      <c r="F22" s="61" t="str">
        <f>IF(ISBLANK('3) Descr. et éval. des NDS'!Q21)=TRUE,"",'3) Descr. et éval. des NDS'!Q21)</f>
        <v xml:space="preserve">Augmentation de 30 000 $/an des coûts de déneigement pour l’ajout d’un camion et d’un opérateur sur appel </v>
      </c>
      <c r="G22" s="131" t="s">
        <v>575</v>
      </c>
      <c r="H22" s="131" t="s">
        <v>576</v>
      </c>
      <c r="I22" s="6"/>
    </row>
    <row r="23" spans="1:9" ht="87">
      <c r="A23" s="60" t="str">
        <f>'3) Descr. et éval. des NDS'!A22</f>
        <v>Viabilité/Environnement</v>
      </c>
      <c r="B23" s="172" t="str">
        <f>'3) Descr. et éval. des NDS'!B22</f>
        <v xml:space="preserve">La prestation du service génère des répercussions environnementales faibles. </v>
      </c>
      <c r="C23" s="172" t="str">
        <f>'3) Descr. et éval. des NDS'!H22</f>
        <v>Certaines infrastructures sont conformes aux pratiques exemplaires actuelles en matière d’efficacité énergétique et d’émissions de GES, et les rejets de chlore dans les milieux aquatiques sont peu fréquents.</v>
      </c>
      <c r="D23" s="61" t="str">
        <f>IF('3) Descr. et éval. des NDS'!L22="Oui","Oui",IF('3) Descr. et éval. des NDS'!M22="Oui","Oui","Non"))</f>
        <v>Non</v>
      </c>
      <c r="E23" s="61" t="str">
        <f>IF(ISBLANK('3) Descr. et éval. des NDS'!R22)=TRUE,"",'3) Descr. et éval. des NDS'!R22)</f>
        <v/>
      </c>
      <c r="F23" s="61" t="str">
        <f>IF(ISBLANK('3) Descr. et éval. des NDS'!Q22)=TRUE,"",'3) Descr. et éval. des NDS'!Q22)</f>
        <v/>
      </c>
      <c r="G23" s="131"/>
      <c r="H23" s="131"/>
      <c r="I23" s="6"/>
    </row>
    <row r="24" spans="1:9">
      <c r="A24" s="145" t="str">
        <f>'3) Descr. et éval. des NDS'!A23</f>
        <v>Égouts</v>
      </c>
      <c r="B24" s="139"/>
      <c r="C24" s="139"/>
      <c r="D24" s="139"/>
      <c r="E24" s="139"/>
      <c r="F24" s="139"/>
      <c r="G24" s="140"/>
      <c r="H24" s="140"/>
      <c r="I24" s="6"/>
    </row>
    <row r="25" spans="1:9">
      <c r="A25" s="225" t="s">
        <v>569</v>
      </c>
      <c r="B25" s="226"/>
      <c r="C25" s="226"/>
      <c r="D25" s="226"/>
      <c r="E25" s="226"/>
      <c r="F25" s="226"/>
      <c r="G25" s="226"/>
      <c r="H25" s="227"/>
    </row>
    <row r="26" spans="1:9" ht="139.5" customHeight="1">
      <c r="A26" s="222" t="s">
        <v>589</v>
      </c>
      <c r="B26" s="223"/>
      <c r="C26" s="223"/>
      <c r="D26" s="223"/>
      <c r="E26" s="223"/>
      <c r="F26" s="223"/>
      <c r="G26" s="223"/>
      <c r="H26" s="224"/>
    </row>
    <row r="27" spans="1:9" ht="29">
      <c r="A27" s="60" t="str">
        <f>'3) Descr. et éval. des NDS'!A24</f>
        <v>Réglementaire</v>
      </c>
      <c r="B27" s="61" t="str">
        <f>'3) Descr. et éval. des NDS'!B24</f>
        <v xml:space="preserve">Les rejets sont conformes aux exigences réglementaires. </v>
      </c>
      <c r="C27" s="61" t="str">
        <f>'3) Descr. et éval. des NDS'!H24</f>
        <v xml:space="preserve">Les rejets sont conformes aux exigences réglementaires. </v>
      </c>
      <c r="D27" s="61" t="str">
        <f>IF('3) Descr. et éval. des NDS'!L24="Oui","Oui",IF('3) Descr. et éval. des NDS'!M24="Oui","Oui","Non"))</f>
        <v>Non</v>
      </c>
      <c r="E27" s="61" t="str">
        <f>IF(ISBLANK('3) Descr. et éval. des NDS'!R24)=TRUE,"",'3) Descr. et éval. des NDS'!R24)</f>
        <v/>
      </c>
      <c r="F27" s="61" t="str">
        <f>IF(ISBLANK('3) Descr. et éval. des NDS'!Q24)=TRUE,"",'3) Descr. et éval. des NDS'!Q24)</f>
        <v/>
      </c>
      <c r="G27" s="7"/>
      <c r="H27" s="7"/>
      <c r="I27" s="6"/>
    </row>
    <row r="28" spans="1:9" ht="58">
      <c r="A28" s="219" t="str">
        <f>'3) Descr. et éval. des NDS'!A25</f>
        <v>Capacité et disponibilité</v>
      </c>
      <c r="B28" s="61" t="str">
        <f>'3) Descr. et éval. des NDS'!B25</f>
        <v xml:space="preserve">La capacité de traitement est adéquate pour le débit de pointe. </v>
      </c>
      <c r="C28" s="61" t="str">
        <f>'3) Descr. et éval. des NDS'!H25</f>
        <v>La station d’épuration ou l’étang d’épuration fonctionne à 80 % à 90 % selon un ou plusieurs paramètres de conception.</v>
      </c>
      <c r="D28" s="61" t="str">
        <f>IF('3) Descr. et éval. des NDS'!L25="Oui","Oui",IF('3) Descr. et éval. des NDS'!M25="Oui","Oui","Non"))</f>
        <v>Non</v>
      </c>
      <c r="E28" s="61" t="str">
        <f>IF(ISBLANK('3) Descr. et éval. des NDS'!R25)=TRUE,"",'3) Descr. et éval. des NDS'!R25)</f>
        <v/>
      </c>
      <c r="F28" s="61" t="str">
        <f>IF(ISBLANK('3) Descr. et éval. des NDS'!Q25)=TRUE,"",'3) Descr. et éval. des NDS'!Q25)</f>
        <v/>
      </c>
      <c r="G28" s="7"/>
      <c r="H28" s="7"/>
      <c r="I28" s="6"/>
    </row>
    <row r="29" spans="1:9" ht="72.5">
      <c r="A29" s="220"/>
      <c r="B29" s="61" t="str">
        <f>'3) Descr. et éval. des NDS'!B26</f>
        <v>L’infrastructure d’égouts peut desservir les terrains dans l’ensemble de la zone de service.</v>
      </c>
      <c r="C29" s="61" t="str">
        <f>'3) Descr. et éval. des NDS'!H26</f>
        <v>La collecte des eaux usées par camion est disponible pour tous les usagers au moins deux fois par semaine.
La collecte des égouts par canalisation est offerte à certains usagers.</v>
      </c>
      <c r="D29" s="61" t="str">
        <f>IF('3) Descr. et éval. des NDS'!L26="Oui","Oui",IF('3) Descr. et éval. des NDS'!M26="Oui","Oui","Non"))</f>
        <v>Non</v>
      </c>
      <c r="E29" s="61" t="str">
        <f>IF(ISBLANK('3) Descr. et éval. des NDS'!R26)=TRUE,"",'3) Descr. et éval. des NDS'!R26)</f>
        <v/>
      </c>
      <c r="F29" s="61" t="str">
        <f>IF(ISBLANK('3) Descr. et éval. des NDS'!Q26)=TRUE,"",'3) Descr. et éval. des NDS'!Q26)</f>
        <v/>
      </c>
      <c r="G29" s="7"/>
      <c r="H29" s="7"/>
      <c r="I29" s="6"/>
    </row>
    <row r="30" spans="1:9" ht="29">
      <c r="A30" s="62" t="str">
        <f>'3) Descr. et éval. des NDS'!A27</f>
        <v>Sécurité</v>
      </c>
      <c r="B30" s="61" t="str">
        <f>'3) Descr. et éval. des NDS'!B27</f>
        <v xml:space="preserve">Les refoulements ou les débordements n’ont pas d’incidence sur les bâtiments. </v>
      </c>
      <c r="C30" s="61" t="str">
        <f>'3) Descr. et éval. des NDS'!H27</f>
        <v>Il y a moins d’un débordement d’égouts dans un bâtiment tous les dix ans.</v>
      </c>
      <c r="D30" s="61" t="str">
        <f>IF('3) Descr. et éval. des NDS'!L27="Oui","Oui",IF('3) Descr. et éval. des NDS'!M27="Oui","Oui","Non"))</f>
        <v>Non</v>
      </c>
      <c r="E30" s="61" t="str">
        <f>IF(ISBLANK('3) Descr. et éval. des NDS'!R27)=TRUE,"",'3) Descr. et éval. des NDS'!R27)</f>
        <v/>
      </c>
      <c r="F30" s="61" t="str">
        <f>IF(ISBLANK('3) Descr. et éval. des NDS'!Q27)=TRUE,"",'3) Descr. et éval. des NDS'!Q27)</f>
        <v/>
      </c>
      <c r="G30" s="7"/>
      <c r="H30" s="7"/>
      <c r="I30" s="6"/>
    </row>
    <row r="31" spans="1:9" ht="29">
      <c r="A31" s="62" t="str">
        <f>'3) Descr. et éval. des NDS'!A28</f>
        <v xml:space="preserve">Qualité </v>
      </c>
      <c r="B31" s="61" t="str">
        <f>'3) Descr. et éval. des NDS'!B28</f>
        <v>Les odeurs sont gérées efficacement.</v>
      </c>
      <c r="C31" s="61" t="str">
        <f>'3) Descr. et éval. des NDS'!H28</f>
        <v>Les clients se plaignent souvent des odeurs.</v>
      </c>
      <c r="D31" s="61" t="str">
        <f>IF('3) Descr. et éval. des NDS'!L28="Oui","Oui",IF('3) Descr. et éval. des NDS'!M28="Oui","Oui","Non"))</f>
        <v>Non</v>
      </c>
      <c r="E31" s="61" t="str">
        <f>IF(ISBLANK('3) Descr. et éval. des NDS'!R28)=TRUE,"",'3) Descr. et éval. des NDS'!R28)</f>
        <v/>
      </c>
      <c r="F31" s="61" t="str">
        <f>IF(ISBLANK('3) Descr. et éval. des NDS'!Q28)=TRUE,"",'3) Descr. et éval. des NDS'!Q28)</f>
        <v/>
      </c>
      <c r="G31" s="7"/>
      <c r="H31" s="7"/>
      <c r="I31" s="6"/>
    </row>
    <row r="32" spans="1:9" ht="58">
      <c r="A32" s="219" t="str">
        <f>'3) Descr. et éval. des NDS'!A29</f>
        <v xml:space="preserve">Fiabilité </v>
      </c>
      <c r="B32" s="61" t="str">
        <f>'3) Descr. et éval. des NDS'!B29</f>
        <v>La qualité des effluents est systématiquement conforme aux limites réglementaires.</v>
      </c>
      <c r="C32" s="61" t="str">
        <f>'3) Descr. et éval. des NDS'!H29</f>
        <v>Les exigences réglementaires fédérales ou provinciales relatives aux effluents sont dépassées entre 6 et 29 jours au cours des cinq dernières années.</v>
      </c>
      <c r="D32" s="61" t="str">
        <f>IF('3) Descr. et éval. des NDS'!L29="Oui","Oui",IF('3) Descr. et éval. des NDS'!M29="Oui","Oui","Non"))</f>
        <v>Non</v>
      </c>
      <c r="E32" s="61" t="str">
        <f>IF(ISBLANK('3) Descr. et éval. des NDS'!R29)=TRUE,"",'3) Descr. et éval. des NDS'!R29)</f>
        <v/>
      </c>
      <c r="F32" s="61" t="str">
        <f>IF(ISBLANK('3) Descr. et éval. des NDS'!Q29)=TRUE,"",'3) Descr. et éval. des NDS'!Q29)</f>
        <v/>
      </c>
      <c r="G32" s="7"/>
      <c r="H32" s="7"/>
      <c r="I32" s="6"/>
    </row>
    <row r="33" spans="1:9" ht="43.5">
      <c r="A33" s="220"/>
      <c r="B33" s="61" t="str">
        <f>'3) Descr. et éval. des NDS'!B30</f>
        <v>Les interruptions de service sont peu fréquentes et de courte durée.</v>
      </c>
      <c r="C33" s="61" t="str">
        <f>'3) Descr. et éval. des NDS'!H30</f>
        <v>Quelques interruptions mineures de la prestation de services, mais peu d’interruptions importantes.</v>
      </c>
      <c r="D33" s="61" t="str">
        <f>IF('3) Descr. et éval. des NDS'!L30="Oui","Oui",IF('3) Descr. et éval. des NDS'!M30="Oui","Oui","Non"))</f>
        <v>Non</v>
      </c>
      <c r="E33" s="61" t="str">
        <f>IF(ISBLANK('3) Descr. et éval. des NDS'!R30)=TRUE,"",'3) Descr. et éval. des NDS'!R30)</f>
        <v/>
      </c>
      <c r="F33" s="61" t="str">
        <f>IF(ISBLANK('3) Descr. et éval. des NDS'!Q30)=TRUE,"",'3) Descr. et éval. des NDS'!Q30)</f>
        <v/>
      </c>
      <c r="G33" s="7"/>
      <c r="H33" s="7"/>
      <c r="I33" s="6"/>
    </row>
    <row r="34" spans="1:9" ht="101.5">
      <c r="A34" s="60" t="str">
        <f>'3) Descr. et éval. des NDS'!A31</f>
        <v>Viabilité/Environnement</v>
      </c>
      <c r="B34" s="61" t="str">
        <f>'3) Descr. et éval. des NDS'!B31</f>
        <v xml:space="preserve">La prestation du service génère des répercussions environnementales faibles. </v>
      </c>
      <c r="C34" s="61" t="str">
        <f>'3) Descr. et éval. des NDS'!H31</f>
        <v>Toutes les infrastructures sont conformes aux pratiques exemplaires actuelles en matière d’efficacité énergétique et d’émissions de GES, et les milieux aquatiques sont systématiquement protégés contre les débordements.</v>
      </c>
      <c r="D34" s="61" t="str">
        <f>IF('3) Descr. et éval. des NDS'!L31="Oui","Oui",IF('3) Descr. et éval. des NDS'!M31="Oui","Oui","Non"))</f>
        <v>Non</v>
      </c>
      <c r="E34" s="61" t="str">
        <f>IF(ISBLANK('3) Descr. et éval. des NDS'!R31)=TRUE,"",'3) Descr. et éval. des NDS'!R31)</f>
        <v/>
      </c>
      <c r="F34" s="61" t="str">
        <f>IF(ISBLANK('3) Descr. et éval. des NDS'!Q31)=TRUE,"",'3) Descr. et éval. des NDS'!Q31)</f>
        <v/>
      </c>
      <c r="G34" s="7"/>
      <c r="H34" s="7"/>
      <c r="I34" s="6"/>
    </row>
    <row r="35" spans="1:9">
      <c r="A35" s="138" t="str">
        <f>'3) Descr. et éval. des NDS'!A32</f>
        <v>Drainage (eaux pluviales)</v>
      </c>
      <c r="B35" s="137"/>
      <c r="C35" s="137"/>
      <c r="D35" s="137"/>
      <c r="E35" s="137"/>
      <c r="F35" s="137"/>
      <c r="G35" s="141"/>
      <c r="H35" s="141"/>
      <c r="I35" s="6"/>
    </row>
    <row r="36" spans="1:9">
      <c r="A36" s="225" t="s">
        <v>569</v>
      </c>
      <c r="B36" s="226"/>
      <c r="C36" s="226"/>
      <c r="D36" s="226"/>
      <c r="E36" s="226"/>
      <c r="F36" s="226"/>
      <c r="G36" s="226"/>
      <c r="H36" s="227"/>
    </row>
    <row r="37" spans="1:9" ht="140.25" customHeight="1">
      <c r="A37" s="222" t="s">
        <v>590</v>
      </c>
      <c r="B37" s="223"/>
      <c r="C37" s="223"/>
      <c r="D37" s="223"/>
      <c r="E37" s="223"/>
      <c r="F37" s="223"/>
      <c r="G37" s="223"/>
      <c r="H37" s="224"/>
    </row>
    <row r="38" spans="1:9" ht="29">
      <c r="A38" s="60" t="str">
        <f>'3) Descr. et éval. des NDS'!A33</f>
        <v>Réglementaire</v>
      </c>
      <c r="B38" s="61" t="str">
        <f>'3) Descr. et éval. des NDS'!B33</f>
        <v xml:space="preserve">Les rejets sont conformes aux exigences réglementaires. </v>
      </c>
      <c r="C38" s="61" t="str">
        <f>'3) Descr. et éval. des NDS'!H33</f>
        <v xml:space="preserve">Les rejets sont conformes aux exigences réglementaires. </v>
      </c>
      <c r="D38" s="61" t="str">
        <f>IF('3) Descr. et éval. des NDS'!L33="Oui","Oui",IF('3) Descr. et éval. des NDS'!M33="Oui","Oui","Non"))</f>
        <v>Non</v>
      </c>
      <c r="E38" s="61" t="str">
        <f>IF(ISBLANK('3) Descr. et éval. des NDS'!R33)=TRUE,"",'3) Descr. et éval. des NDS'!R33)</f>
        <v/>
      </c>
      <c r="F38" s="61" t="str">
        <f>IF(ISBLANK('3) Descr. et éval. des NDS'!Q33)=TRUE,"",'3) Descr. et éval. des NDS'!Q33)</f>
        <v/>
      </c>
      <c r="G38" s="7"/>
      <c r="H38" s="7"/>
      <c r="I38" s="6"/>
    </row>
    <row r="39" spans="1:9" ht="58">
      <c r="A39" s="60" t="str">
        <f>'3) Descr. et éval. des NDS'!A34</f>
        <v>Capacité et disponibilité</v>
      </c>
      <c r="B39" s="61" t="str">
        <f>'3) Descr. et éval. des NDS'!B34</f>
        <v>L’infrastructure des eaux pluviales peut desservir les terrains dans l’ensemble de la zone de service.</v>
      </c>
      <c r="C39" s="61" t="str">
        <f>'3) Descr. et éval. des NDS'!H34</f>
        <v>Presque tous les secteurs de la collectivité qui veulent ou doivent se raccorder au réseau de drainage ont accès à ce service.</v>
      </c>
      <c r="D39" s="61" t="str">
        <f>IF('3) Descr. et éval. des NDS'!L34="Oui","Oui",IF('3) Descr. et éval. des NDS'!M34="Oui","Oui","Non"))</f>
        <v>Non</v>
      </c>
      <c r="E39" s="61" t="str">
        <f>IF(ISBLANK('3) Descr. et éval. des NDS'!R34)=TRUE,"",'3) Descr. et éval. des NDS'!R34)</f>
        <v/>
      </c>
      <c r="F39" s="61" t="str">
        <f>IF(ISBLANK('3) Descr. et éval. des NDS'!Q34)=TRUE,"",'3) Descr. et éval. des NDS'!Q34)</f>
        <v/>
      </c>
      <c r="G39" s="7"/>
      <c r="H39" s="7"/>
      <c r="I39" s="6"/>
    </row>
    <row r="40" spans="1:9" ht="29">
      <c r="A40" s="60" t="str">
        <f>'3) Descr. et éval. des NDS'!A35</f>
        <v>Sécurité</v>
      </c>
      <c r="B40" s="61" t="str">
        <f>'3) Descr. et éval. des NDS'!B35</f>
        <v>Les bâtiments sont protégés contre les inondations.</v>
      </c>
      <c r="C40" s="61" t="str">
        <f>'3) Descr. et éval. des NDS'!H35</f>
        <v/>
      </c>
      <c r="D40" s="61" t="str">
        <f>IF('3) Descr. et éval. des NDS'!L35="Oui","Oui",IF('3) Descr. et éval. des NDS'!M35="Oui","Oui","Non"))</f>
        <v>Non</v>
      </c>
      <c r="E40" s="61" t="str">
        <f>IF(ISBLANK('3) Descr. et éval. des NDS'!R35)=TRUE,"",'3) Descr. et éval. des NDS'!R35)</f>
        <v/>
      </c>
      <c r="F40" s="61" t="str">
        <f>IF(ISBLANK('3) Descr. et éval. des NDS'!Q35)=TRUE,"",'3) Descr. et éval. des NDS'!Q35)</f>
        <v/>
      </c>
      <c r="G40" s="7"/>
      <c r="H40" s="7"/>
      <c r="I40" s="6"/>
    </row>
    <row r="41" spans="1:9" ht="29">
      <c r="A41" s="60" t="str">
        <f>'3) Descr. et éval. des NDS'!A36</f>
        <v>Fiabilité</v>
      </c>
      <c r="B41" s="61" t="str">
        <f>'3) Descr. et éval. des NDS'!B36</f>
        <v>Les routes et les ponts ne sont pas vulnérables aux inondations.</v>
      </c>
      <c r="C41" s="61" t="str">
        <f>'3) Descr. et éval. des NDS'!H36</f>
        <v/>
      </c>
      <c r="D41" s="61" t="str">
        <f>IF('3) Descr. et éval. des NDS'!L36="Oui","Oui",IF('3) Descr. et éval. des NDS'!M36="Oui","Oui","Non"))</f>
        <v>Non</v>
      </c>
      <c r="E41" s="61" t="str">
        <f>IF(ISBLANK('3) Descr. et éval. des NDS'!R36)=TRUE,"",'3) Descr. et éval. des NDS'!R36)</f>
        <v/>
      </c>
      <c r="F41" s="61" t="str">
        <f>IF(ISBLANK('3) Descr. et éval. des NDS'!Q36)=TRUE,"",'3) Descr. et éval. des NDS'!Q36)</f>
        <v/>
      </c>
      <c r="G41" s="7"/>
      <c r="H41" s="7"/>
      <c r="I41" s="6"/>
    </row>
    <row r="42" spans="1:9" ht="43.5">
      <c r="A42" s="60" t="str">
        <f>'3) Descr. et éval. des NDS'!A37</f>
        <v>Viabilité/Environnement</v>
      </c>
      <c r="B42" s="61" t="str">
        <f>'3) Descr. et éval. des NDS'!B37</f>
        <v xml:space="preserve">La prestation du service génère des répercussions environnementales faibles. </v>
      </c>
      <c r="C42" s="61" t="str">
        <f>'3) Descr. et éval. des NDS'!H37</f>
        <v/>
      </c>
      <c r="D42" s="61" t="str">
        <f>IF('3) Descr. et éval. des NDS'!L37="Oui","Oui",IF('3) Descr. et éval. des NDS'!M37="Oui","Oui","Non"))</f>
        <v>Non</v>
      </c>
      <c r="E42" s="61" t="str">
        <f>IF(ISBLANK('3) Descr. et éval. des NDS'!R37)=TRUE,"",'3) Descr. et éval. des NDS'!R37)</f>
        <v/>
      </c>
      <c r="F42" s="61" t="str">
        <f>IF(ISBLANK('3) Descr. et éval. des NDS'!Q37)=TRUE,"",'3) Descr. et éval. des NDS'!Q37)</f>
        <v/>
      </c>
      <c r="G42" s="7"/>
      <c r="H42" s="7"/>
      <c r="I42" s="6"/>
    </row>
    <row r="43" spans="1:9">
      <c r="A43" s="138" t="str">
        <f>'3) Descr. et éval. des NDS'!A38</f>
        <v>Déchets solides </v>
      </c>
      <c r="B43" s="137"/>
      <c r="C43" s="137"/>
      <c r="D43" s="137"/>
      <c r="E43" s="137"/>
      <c r="F43" s="137"/>
      <c r="G43" s="141"/>
      <c r="H43" s="141"/>
      <c r="I43" s="6"/>
    </row>
    <row r="44" spans="1:9">
      <c r="A44" s="225" t="s">
        <v>569</v>
      </c>
      <c r="B44" s="226"/>
      <c r="C44" s="226"/>
      <c r="D44" s="226"/>
      <c r="E44" s="226"/>
      <c r="F44" s="226"/>
      <c r="G44" s="226"/>
      <c r="H44" s="227"/>
    </row>
    <row r="45" spans="1:9" ht="141" customHeight="1">
      <c r="A45" s="222" t="s">
        <v>591</v>
      </c>
      <c r="B45" s="223"/>
      <c r="C45" s="223"/>
      <c r="D45" s="223"/>
      <c r="E45" s="223"/>
      <c r="F45" s="223"/>
      <c r="G45" s="223"/>
      <c r="H45" s="224"/>
    </row>
    <row r="46" spans="1:9" ht="43.5">
      <c r="A46" s="60" t="str">
        <f>'3) Descr. et éval. des NDS'!A39</f>
        <v>Réglementaire</v>
      </c>
      <c r="B46" s="61" t="str">
        <f>'3) Descr. et éval. des NDS'!B39</f>
        <v xml:space="preserve">Les sites, les installations et les opérations sont conformes aux exigences réglementaires. </v>
      </c>
      <c r="C46" s="61" t="str">
        <f>'3) Descr. et éval. des NDS'!H39</f>
        <v xml:space="preserve">Les sites, les installations et les opérations sont conformes aux exigences réglementaires. </v>
      </c>
      <c r="D46" s="61" t="str">
        <f>IF('3) Descr. et éval. des NDS'!L39="Oui","Oui",IF('3) Descr. et éval. des NDS'!M39="Oui","Oui","Non"))</f>
        <v>Non</v>
      </c>
      <c r="E46" s="61" t="str">
        <f>IF(ISBLANK('3) Descr. et éval. des NDS'!R39)=TRUE,"",'3) Descr. et éval. des NDS'!R39)</f>
        <v/>
      </c>
      <c r="F46" s="61" t="str">
        <f>IF(ISBLANK('3) Descr. et éval. des NDS'!Q39)=TRUE,"",'3) Descr. et éval. des NDS'!Q39)</f>
        <v/>
      </c>
      <c r="G46" s="7"/>
      <c r="H46" s="7"/>
      <c r="I46" s="6"/>
    </row>
    <row r="47" spans="1:9" ht="28" customHeight="1">
      <c r="A47" s="219" t="str">
        <f>'3) Descr. et éval. des NDS'!A40</f>
        <v>Capacité et disponibilité</v>
      </c>
      <c r="B47" s="61" t="str">
        <f>'3) Descr. et éval. des NDS'!B40</f>
        <v>Les services de collecte répondent aux besoins des usagers et des programmes de réacheminement des matières recyclables et organiques.</v>
      </c>
      <c r="C47" s="61" t="str">
        <f>'3) Descr. et éval. des NDS'!H40</f>
        <v/>
      </c>
      <c r="D47" s="61" t="str">
        <f>IF('3) Descr. et éval. des NDS'!L40="Oui","Oui",IF('3) Descr. et éval. des NDS'!M40="Oui","Oui","Non"))</f>
        <v>Non</v>
      </c>
      <c r="E47" s="61" t="str">
        <f>IF(ISBLANK('3) Descr. et éval. des NDS'!R40)=TRUE,"",'3) Descr. et éval. des NDS'!R40)</f>
        <v/>
      </c>
      <c r="F47" s="61" t="str">
        <f>IF(ISBLANK('3) Descr. et éval. des NDS'!Q40)=TRUE,"",'3) Descr. et éval. des NDS'!Q40)</f>
        <v/>
      </c>
      <c r="G47" s="7"/>
      <c r="H47" s="7"/>
      <c r="I47" s="6"/>
    </row>
    <row r="48" spans="1:9" ht="43.5">
      <c r="A48" s="220"/>
      <c r="B48" s="61" t="str">
        <f>'3) Descr. et éval. des NDS'!B41</f>
        <v>Les membres de la collectivité ont un bon accès aux installations de collecte des déchets.</v>
      </c>
      <c r="C48" s="61" t="str">
        <f>'3) Descr. et éval. des NDS'!H41</f>
        <v/>
      </c>
      <c r="D48" s="61" t="str">
        <f>IF('3) Descr. et éval. des NDS'!L41="Oui","Oui",IF('3) Descr. et éval. des NDS'!M41="Oui","Oui","Non"))</f>
        <v>Non</v>
      </c>
      <c r="E48" s="61" t="str">
        <f>IF(ISBLANK('3) Descr. et éval. des NDS'!R41)=TRUE,"",'3) Descr. et éval. des NDS'!R41)</f>
        <v/>
      </c>
      <c r="F48" s="61" t="str">
        <f>IF(ISBLANK('3) Descr. et éval. des NDS'!Q41)=TRUE,"",'3) Descr. et éval. des NDS'!Q41)</f>
        <v/>
      </c>
      <c r="G48" s="7"/>
      <c r="H48" s="7"/>
      <c r="I48" s="6"/>
    </row>
    <row r="49" spans="1:9" ht="29">
      <c r="A49" s="60" t="str">
        <f>'3) Descr. et éval. des NDS'!A42</f>
        <v>Sécurité</v>
      </c>
      <c r="B49" s="61" t="str">
        <f>'3) Descr. et éval. des NDS'!B42</f>
        <v>Les installations offrent un environnement sécuritaire et sain.</v>
      </c>
      <c r="C49" s="61" t="str">
        <f>'3) Descr. et éval. des NDS'!H42</f>
        <v/>
      </c>
      <c r="D49" s="61" t="str">
        <f>IF('3) Descr. et éval. des NDS'!L42="Oui","Oui",IF('3) Descr. et éval. des NDS'!M42="Oui","Oui","Non"))</f>
        <v>Non</v>
      </c>
      <c r="E49" s="61" t="str">
        <f>IF(ISBLANK('3) Descr. et éval. des NDS'!R42)=TRUE,"",'3) Descr. et éval. des NDS'!R42)</f>
        <v/>
      </c>
      <c r="F49" s="61" t="str">
        <f>IF(ISBLANK('3) Descr. et éval. des NDS'!Q42)=TRUE,"",'3) Descr. et éval. des NDS'!Q42)</f>
        <v/>
      </c>
      <c r="G49" s="7"/>
      <c r="H49" s="7"/>
      <c r="I49" s="6"/>
    </row>
    <row r="50" spans="1:9" ht="29">
      <c r="A50" s="60" t="str">
        <f>'3) Descr. et éval. des NDS'!A43</f>
        <v xml:space="preserve">Qualité </v>
      </c>
      <c r="B50" s="61" t="str">
        <f>'3) Descr. et éval. des NDS'!B43</f>
        <v>Le bruit, les odeurs et la poussière sont gérés efficacement.</v>
      </c>
      <c r="C50" s="61" t="str">
        <f>'3) Descr. et éval. des NDS'!H43</f>
        <v/>
      </c>
      <c r="D50" s="61" t="str">
        <f>IF('3) Descr. et éval. des NDS'!L43="Oui","Oui",IF('3) Descr. et éval. des NDS'!M43="Oui","Oui","Non"))</f>
        <v>Non</v>
      </c>
      <c r="E50" s="61" t="str">
        <f>IF(ISBLANK('3) Descr. et éval. des NDS'!R43)=TRUE,"",'3) Descr. et éval. des NDS'!R43)</f>
        <v/>
      </c>
      <c r="F50" s="61" t="str">
        <f>IF(ISBLANK('3) Descr. et éval. des NDS'!Q43)=TRUE,"",'3) Descr. et éval. des NDS'!Q43)</f>
        <v/>
      </c>
      <c r="G50" s="7"/>
      <c r="H50" s="7"/>
      <c r="I50" s="6"/>
    </row>
    <row r="51" spans="1:9" ht="29">
      <c r="A51" s="60" t="str">
        <f>'3) Descr. et éval. des NDS'!A44</f>
        <v>Fiabilité</v>
      </c>
      <c r="B51" s="61" t="str">
        <f>'3) Descr. et éval. des NDS'!B44</f>
        <v>Les installations et les équipements sont en bon état.</v>
      </c>
      <c r="C51" s="61" t="str">
        <f>'3) Descr. et éval. des NDS'!H44</f>
        <v/>
      </c>
      <c r="D51" s="61" t="str">
        <f>IF('3) Descr. et éval. des NDS'!L44="Oui","Oui",IF('3) Descr. et éval. des NDS'!M44="Oui","Oui","Non"))</f>
        <v>Non</v>
      </c>
      <c r="E51" s="61" t="str">
        <f>IF(ISBLANK('3) Descr. et éval. des NDS'!R44)=TRUE,"",'3) Descr. et éval. des NDS'!R44)</f>
        <v/>
      </c>
      <c r="F51" s="61" t="str">
        <f>IF(ISBLANK('3) Descr. et éval. des NDS'!Q44)=TRUE,"",'3) Descr. et éval. des NDS'!Q44)</f>
        <v/>
      </c>
      <c r="G51" s="7"/>
      <c r="H51" s="7"/>
      <c r="I51" s="6"/>
    </row>
    <row r="52" spans="1:9" ht="28" customHeight="1">
      <c r="A52" s="219" t="str">
        <f>'3) Descr. et éval. des NDS'!A45</f>
        <v>Viabilité/Environnement</v>
      </c>
      <c r="B52" s="61" t="str">
        <f>'3) Descr. et éval. des NDS'!B45</f>
        <v xml:space="preserve">La prestation du service génère des répercussions environnementales faibles. </v>
      </c>
      <c r="C52" s="61" t="str">
        <f>'3) Descr. et éval. des NDS'!H45</f>
        <v/>
      </c>
      <c r="D52" s="61" t="str">
        <f>IF('3) Descr. et éval. des NDS'!L45="Oui","Oui",IF('3) Descr. et éval. des NDS'!M45="Oui","Oui","Non"))</f>
        <v>Non</v>
      </c>
      <c r="E52" s="61" t="str">
        <f>IF(ISBLANK('3) Descr. et éval. des NDS'!R45)=TRUE,"",'3) Descr. et éval. des NDS'!R45)</f>
        <v/>
      </c>
      <c r="F52" s="61" t="str">
        <f>IF(ISBLANK('3) Descr. et éval. des NDS'!Q45)=TRUE,"",'3) Descr. et éval. des NDS'!Q45)</f>
        <v/>
      </c>
      <c r="G52" s="7"/>
      <c r="H52" s="7"/>
      <c r="I52" s="6"/>
    </row>
    <row r="53" spans="1:9" ht="43.5">
      <c r="A53" s="220"/>
      <c r="B53" s="61" t="str">
        <f>'3) Descr. et éval. des NDS'!B46</f>
        <v>Des programmes de réduction et de détournement des déchets sont mis en œuvre.</v>
      </c>
      <c r="C53" s="61" t="str">
        <f>'3) Descr. et éval. des NDS'!H46</f>
        <v/>
      </c>
      <c r="D53" s="61" t="str">
        <f>IF('3) Descr. et éval. des NDS'!L46="Oui","Oui",IF('3) Descr. et éval. des NDS'!M46="Oui","Oui","Non"))</f>
        <v>Non</v>
      </c>
      <c r="E53" s="61" t="str">
        <f>IF(ISBLANK('3) Descr. et éval. des NDS'!R46)=TRUE,"",'3) Descr. et éval. des NDS'!R46)</f>
        <v/>
      </c>
      <c r="F53" s="61" t="str">
        <f>IF(ISBLANK('3) Descr. et éval. des NDS'!Q46)=TRUE,"",'3) Descr. et éval. des NDS'!Q46)</f>
        <v/>
      </c>
      <c r="G53" s="7"/>
      <c r="H53" s="7"/>
      <c r="I53" s="6"/>
    </row>
    <row r="54" spans="1:9">
      <c r="A54" s="138" t="str">
        <f>'3) Descr. et éval. des NDS'!A47</f>
        <v>Transport général </v>
      </c>
      <c r="B54" s="138"/>
      <c r="C54" s="138"/>
      <c r="D54" s="138"/>
      <c r="E54" s="138"/>
      <c r="F54" s="138"/>
      <c r="G54" s="142"/>
      <c r="H54" s="142"/>
      <c r="I54" s="6"/>
    </row>
    <row r="55" spans="1:9">
      <c r="A55" s="225" t="s">
        <v>569</v>
      </c>
      <c r="B55" s="226"/>
      <c r="C55" s="226"/>
      <c r="D55" s="226"/>
      <c r="E55" s="226"/>
      <c r="F55" s="226"/>
      <c r="G55" s="226"/>
      <c r="H55" s="227"/>
    </row>
    <row r="56" spans="1:9" ht="138" customHeight="1">
      <c r="A56" s="222" t="s">
        <v>592</v>
      </c>
      <c r="B56" s="223"/>
      <c r="C56" s="223"/>
      <c r="D56" s="223"/>
      <c r="E56" s="223"/>
      <c r="F56" s="223"/>
      <c r="G56" s="223"/>
      <c r="H56" s="224"/>
    </row>
    <row r="57" spans="1:9" ht="29">
      <c r="A57" s="60" t="str">
        <f>'3) Descr. et éval. des NDS'!A48</f>
        <v>Réglementaire</v>
      </c>
      <c r="B57" s="61" t="str">
        <f>'3) Descr. et éval. des NDS'!B48</f>
        <v>Les infrastructures et les opérations sont conformes aux exigences réglementaires.</v>
      </c>
      <c r="C57" s="61" t="str">
        <f>'3) Descr. et éval. des NDS'!H48</f>
        <v>Les infrastructures et les opérations sont conformes aux exigences réglementaires.</v>
      </c>
      <c r="D57" s="61" t="str">
        <f>IF('3) Descr. et éval. des NDS'!L48="Oui","Oui",IF('3) Descr. et éval. des NDS'!M48="Oui","Oui","Non"))</f>
        <v>Non</v>
      </c>
      <c r="E57" s="61" t="str">
        <f>IF(ISBLANK('3) Descr. et éval. des NDS'!R48)=TRUE,"",'3) Descr. et éval. des NDS'!R48)</f>
        <v/>
      </c>
      <c r="F57" s="61" t="str">
        <f>IF(ISBLANK('3) Descr. et éval. des NDS'!Q48)=TRUE,"",'3) Descr. et éval. des NDS'!Q48)</f>
        <v/>
      </c>
      <c r="G57" s="7"/>
      <c r="H57" s="7"/>
      <c r="I57" s="6"/>
    </row>
    <row r="58" spans="1:9" ht="29">
      <c r="A58" s="219" t="str">
        <f>'3) Descr. et éval. des NDS'!A49</f>
        <v>Capacité et disponibilité</v>
      </c>
      <c r="B58" s="61" t="str">
        <f>'3) Descr. et éval. des NDS'!B49</f>
        <v>La zone urbaine est sécuritaire pour les piétons et propice à la marche.</v>
      </c>
      <c r="C58" s="61" t="str">
        <f>'3) Descr. et éval. des NDS'!H49</f>
        <v/>
      </c>
      <c r="D58" s="61" t="str">
        <f>IF('3) Descr. et éval. des NDS'!L49="Oui","Oui",IF('3) Descr. et éval. des NDS'!M49="Oui","Oui","Non"))</f>
        <v>Non</v>
      </c>
      <c r="E58" s="61" t="str">
        <f>IF(ISBLANK('3) Descr. et éval. des NDS'!R49)=TRUE,"",'3) Descr. et éval. des NDS'!R49)</f>
        <v/>
      </c>
      <c r="F58" s="61" t="str">
        <f>IF(ISBLANK('3) Descr. et éval. des NDS'!Q49)=TRUE,"",'3) Descr. et éval. des NDS'!Q49)</f>
        <v/>
      </c>
      <c r="G58" s="7"/>
      <c r="H58" s="7"/>
      <c r="I58" s="6"/>
    </row>
    <row r="59" spans="1:9" ht="43.5">
      <c r="A59" s="221"/>
      <c r="B59" s="61" t="str">
        <f>'3) Descr. et éval. des NDS'!B50</f>
        <v>Le réseau de sentiers polyvalents est bien relié et accessible à tous les âges et à toutes les capacités.</v>
      </c>
      <c r="C59" s="61" t="str">
        <f>'3) Descr. et éval. des NDS'!H50</f>
        <v/>
      </c>
      <c r="D59" s="61" t="str">
        <f>IF('3) Descr. et éval. des NDS'!L50="Oui","Oui",IF('3) Descr. et éval. des NDS'!M50="Oui","Oui","Non"))</f>
        <v>Non</v>
      </c>
      <c r="E59" s="61" t="str">
        <f>IF(ISBLANK('3) Descr. et éval. des NDS'!R50)=TRUE,"",'3) Descr. et éval. des NDS'!R50)</f>
        <v/>
      </c>
      <c r="F59" s="61" t="str">
        <f>IF(ISBLANK('3) Descr. et éval. des NDS'!Q50)=TRUE,"",'3) Descr. et éval. des NDS'!Q50)</f>
        <v/>
      </c>
      <c r="G59" s="7"/>
      <c r="H59" s="7"/>
      <c r="I59" s="6"/>
    </row>
    <row r="60" spans="1:9" ht="29">
      <c r="A60" s="221"/>
      <c r="B60" s="61" t="str">
        <f>'3) Descr. et éval. des NDS'!B51</f>
        <v>Les mesures de contrôle de circulation permettent une circulation efficace.</v>
      </c>
      <c r="C60" s="61" t="str">
        <f>'3) Descr. et éval. des NDS'!H51</f>
        <v/>
      </c>
      <c r="D60" s="61" t="str">
        <f>IF('3) Descr. et éval. des NDS'!L51="Oui","Oui",IF('3) Descr. et éval. des NDS'!M51="Oui","Oui","Non"))</f>
        <v>Non</v>
      </c>
      <c r="E60" s="61" t="str">
        <f>IF(ISBLANK('3) Descr. et éval. des NDS'!R51)=TRUE,"",'3) Descr. et éval. des NDS'!R51)</f>
        <v/>
      </c>
      <c r="F60" s="61" t="str">
        <f>IF(ISBLANK('3) Descr. et éval. des NDS'!Q51)=TRUE,"",'3) Descr. et éval. des NDS'!Q51)</f>
        <v/>
      </c>
      <c r="G60" s="7"/>
      <c r="H60" s="7"/>
      <c r="I60" s="6"/>
    </row>
    <row r="61" spans="1:9" ht="43.5">
      <c r="A61" s="220"/>
      <c r="B61" s="61" t="str">
        <f>'3) Descr. et éval. des NDS'!B52</f>
        <v>La capacité du réseau routier est suffisante pour tous les modes de transport.</v>
      </c>
      <c r="C61" s="61" t="str">
        <f>'3) Descr. et éval. des NDS'!H52</f>
        <v/>
      </c>
      <c r="D61" s="61" t="str">
        <f>IF('3) Descr. et éval. des NDS'!L52="Oui","Oui",IF('3) Descr. et éval. des NDS'!M52="Oui","Oui","Non"))</f>
        <v>Non</v>
      </c>
      <c r="E61" s="61" t="str">
        <f>IF(ISBLANK('3) Descr. et éval. des NDS'!R52)=TRUE,"",'3) Descr. et éval. des NDS'!R52)</f>
        <v/>
      </c>
      <c r="F61" s="61" t="str">
        <f>IF(ISBLANK('3) Descr. et éval. des NDS'!Q52)=TRUE,"",'3) Descr. et éval. des NDS'!Q52)</f>
        <v/>
      </c>
      <c r="G61" s="7"/>
      <c r="H61" s="7"/>
      <c r="I61" s="6"/>
    </row>
    <row r="62" spans="1:9" ht="29">
      <c r="A62" s="219" t="str">
        <f>'3) Descr. et éval. des NDS'!A53</f>
        <v>Sécurité</v>
      </c>
      <c r="B62" s="61" t="str">
        <f>'3) Descr. et éval. des NDS'!B53</f>
        <v>Les routes et les sentiers sont sécuritaires toute l’année et par tous les temps.</v>
      </c>
      <c r="C62" s="61" t="str">
        <f>'3) Descr. et éval. des NDS'!H53</f>
        <v/>
      </c>
      <c r="D62" s="61" t="str">
        <f>IF('3) Descr. et éval. des NDS'!L53="Oui","Oui",IF('3) Descr. et éval. des NDS'!M53="Oui","Oui","Non"))</f>
        <v>Non</v>
      </c>
      <c r="E62" s="61" t="str">
        <f>IF(ISBLANK('3) Descr. et éval. des NDS'!R53)=TRUE,"",'3) Descr. et éval. des NDS'!R53)</f>
        <v/>
      </c>
      <c r="F62" s="61" t="str">
        <f>IF(ISBLANK('3) Descr. et éval. des NDS'!Q53)=TRUE,"",'3) Descr. et éval. des NDS'!Q53)</f>
        <v/>
      </c>
      <c r="G62" s="7"/>
      <c r="H62" s="7"/>
      <c r="I62" s="6"/>
    </row>
    <row r="63" spans="1:9" ht="43.5">
      <c r="A63" s="220"/>
      <c r="B63" s="61" t="str">
        <f>'3) Descr. et éval. des NDS'!B54</f>
        <v>Les routes et les sentiers peuvent accueillir la circulation des véhicules d’urgence.</v>
      </c>
      <c r="C63" s="61" t="str">
        <f>'3) Descr. et éval. des NDS'!H54</f>
        <v/>
      </c>
      <c r="D63" s="61" t="str">
        <f>IF('3) Descr. et éval. des NDS'!L54="Oui","Oui",IF('3) Descr. et éval. des NDS'!M54="Oui","Oui","Non"))</f>
        <v>Non</v>
      </c>
      <c r="E63" s="61" t="str">
        <f>IF(ISBLANK('3) Descr. et éval. des NDS'!R54)=TRUE,"",'3) Descr. et éval. des NDS'!R54)</f>
        <v/>
      </c>
      <c r="F63" s="61" t="str">
        <f>IF(ISBLANK('3) Descr. et éval. des NDS'!Q54)=TRUE,"",'3) Descr. et éval. des NDS'!Q54)</f>
        <v/>
      </c>
      <c r="G63" s="7"/>
      <c r="H63" s="7"/>
      <c r="I63" s="6"/>
    </row>
    <row r="64" spans="1:9" ht="29">
      <c r="A64" s="60" t="str">
        <f>'3) Descr. et éval. des NDS'!A55</f>
        <v>Qualité</v>
      </c>
      <c r="B64" s="61" t="str">
        <f>'3) Descr. et éval. des NDS'!B55</f>
        <v>Les routes et les sentiers sont maintenus en bon état.</v>
      </c>
      <c r="C64" s="61" t="str">
        <f>'3) Descr. et éval. des NDS'!H55</f>
        <v/>
      </c>
      <c r="D64" s="61" t="str">
        <f>IF('3) Descr. et éval. des NDS'!L55="Oui","Oui",IF('3) Descr. et éval. des NDS'!M55="Oui","Oui","Non"))</f>
        <v>Non</v>
      </c>
      <c r="E64" s="61" t="str">
        <f>IF(ISBLANK('3) Descr. et éval. des NDS'!R55)=TRUE,"",'3) Descr. et éval. des NDS'!R55)</f>
        <v/>
      </c>
      <c r="F64" s="61" t="str">
        <f>IF(ISBLANK('3) Descr. et éval. des NDS'!Q55)=TRUE,"",'3) Descr. et éval. des NDS'!Q55)</f>
        <v/>
      </c>
      <c r="G64" s="7"/>
      <c r="H64" s="7"/>
      <c r="I64" s="6"/>
    </row>
    <row r="65" spans="1:9" ht="29">
      <c r="A65" s="60" t="str">
        <f>'3) Descr. et éval. des NDS'!A56</f>
        <v>Fiabilité</v>
      </c>
      <c r="B65" s="61" t="str">
        <f>'3) Descr. et éval. des NDS'!B56</f>
        <v>Les réseaux de routes et de sentiers sont accessibles toute l’année.</v>
      </c>
      <c r="C65" s="61" t="str">
        <f>'3) Descr. et éval. des NDS'!H56</f>
        <v/>
      </c>
      <c r="D65" s="61" t="str">
        <f>IF('3) Descr. et éval. des NDS'!L56="Oui","Oui",IF('3) Descr. et éval. des NDS'!M56="Oui","Oui","Non"))</f>
        <v>Non</v>
      </c>
      <c r="E65" s="61" t="str">
        <f>IF(ISBLANK('3) Descr. et éval. des NDS'!R56)=TRUE,"",'3) Descr. et éval. des NDS'!R56)</f>
        <v/>
      </c>
      <c r="F65" s="61" t="str">
        <f>IF(ISBLANK('3) Descr. et éval. des NDS'!Q56)=TRUE,"",'3) Descr. et éval. des NDS'!Q56)</f>
        <v/>
      </c>
      <c r="G65" s="7"/>
      <c r="H65" s="7"/>
      <c r="I65" s="6"/>
    </row>
    <row r="66" spans="1:9" ht="58">
      <c r="A66" s="60" t="str">
        <f>'3) Descr. et éval. des NDS'!A57</f>
        <v>Viabilité/Environnement</v>
      </c>
      <c r="B66" s="61" t="str">
        <f>'3) Descr. et éval. des NDS'!B57</f>
        <v>Les routes et les sentiers sont conçus et exploités dans le respect de l’environnement et des considérations sociales et esthétiques.</v>
      </c>
      <c r="C66" s="61" t="str">
        <f>'3) Descr. et éval. des NDS'!H57</f>
        <v/>
      </c>
      <c r="D66" s="61" t="str">
        <f>IF('3) Descr. et éval. des NDS'!L57="Oui","Oui",IF('3) Descr. et éval. des NDS'!M57="Oui","Oui","Non"))</f>
        <v>Non</v>
      </c>
      <c r="E66" s="61" t="str">
        <f>IF(ISBLANK('3) Descr. et éval. des NDS'!R57)=TRUE,"",'3) Descr. et éval. des NDS'!R57)</f>
        <v/>
      </c>
      <c r="F66" s="61" t="str">
        <f>IF(ISBLANK('3) Descr. et éval. des NDS'!Q57)=TRUE,"",'3) Descr. et éval. des NDS'!Q57)</f>
        <v/>
      </c>
      <c r="G66" s="7"/>
      <c r="H66" s="7"/>
      <c r="I66" s="6"/>
    </row>
    <row r="67" spans="1:9">
      <c r="A67" s="138" t="str">
        <f>'3) Descr. et éval. des NDS'!A58</f>
        <v>Transport collectif </v>
      </c>
      <c r="B67" s="137"/>
      <c r="C67" s="137"/>
      <c r="D67" s="137"/>
      <c r="E67" s="137"/>
      <c r="F67" s="137"/>
      <c r="G67" s="141"/>
      <c r="H67" s="141"/>
      <c r="I67" s="6"/>
    </row>
    <row r="68" spans="1:9">
      <c r="A68" s="225" t="s">
        <v>569</v>
      </c>
      <c r="B68" s="226"/>
      <c r="C68" s="226"/>
      <c r="D68" s="226"/>
      <c r="E68" s="226"/>
      <c r="F68" s="226"/>
      <c r="G68" s="226"/>
      <c r="H68" s="227"/>
    </row>
    <row r="69" spans="1:9" ht="138" customHeight="1">
      <c r="A69" s="222" t="s">
        <v>593</v>
      </c>
      <c r="B69" s="223"/>
      <c r="C69" s="223"/>
      <c r="D69" s="223"/>
      <c r="E69" s="223"/>
      <c r="F69" s="223"/>
      <c r="G69" s="223"/>
      <c r="H69" s="224"/>
    </row>
    <row r="70" spans="1:9" ht="43.5">
      <c r="A70" s="60" t="str">
        <f>'3) Descr. et éval. des NDS'!A59</f>
        <v>Réglementaire</v>
      </c>
      <c r="B70" s="61" t="str">
        <f>'3) Descr. et éval. des NDS'!B59</f>
        <v xml:space="preserve">Les sites, les installations et les opérations sont conformes aux exigences réglementaires.  </v>
      </c>
      <c r="C70" s="61" t="str">
        <f>'3) Descr. et éval. des NDS'!H59</f>
        <v xml:space="preserve">Les sites, les installations et les opérations sont conformes aux exigences réglementaires.  </v>
      </c>
      <c r="D70" s="61" t="str">
        <f>IF('3) Descr. et éval. des NDS'!L59="Oui","Oui",IF('3) Descr. et éval. des NDS'!M59="Oui","Oui","Non"))</f>
        <v>Non</v>
      </c>
      <c r="E70" s="61" t="str">
        <f>IF(ISBLANK('3) Descr. et éval. des NDS'!R59)=TRUE,"",'3) Descr. et éval. des NDS'!R59)</f>
        <v/>
      </c>
      <c r="F70" s="61" t="str">
        <f>IF(ISBLANK('3) Descr. et éval. des NDS'!Q59)=TRUE,"",'3) Descr. et éval. des NDS'!Q59)</f>
        <v/>
      </c>
      <c r="G70" s="7"/>
      <c r="H70" s="7"/>
      <c r="I70" s="6"/>
    </row>
    <row r="71" spans="1:9" ht="28" customHeight="1">
      <c r="A71" s="219" t="str">
        <f>'3) Descr. et éval. des NDS'!A60</f>
        <v>Capacité et disponibilité</v>
      </c>
      <c r="B71" s="61" t="str">
        <f>'3) Descr. et éval. des NDS'!B60</f>
        <v>Les dimensions et les types d’installations sont suffisants pour répondre aux besoins des groupes d’usagers.</v>
      </c>
      <c r="C71" s="61" t="str">
        <f>'3) Descr. et éval. des NDS'!H60</f>
        <v/>
      </c>
      <c r="D71" s="61" t="str">
        <f>IF('3) Descr. et éval. des NDS'!L60="Oui","Oui",IF('3) Descr. et éval. des NDS'!M60="Oui","Oui","Non"))</f>
        <v>Non</v>
      </c>
      <c r="E71" s="61" t="str">
        <f>IF(ISBLANK('3) Descr. et éval. des NDS'!R60)=TRUE,"",'3) Descr. et éval. des NDS'!R60)</f>
        <v/>
      </c>
      <c r="F71" s="61" t="str">
        <f>IF(ISBLANK('3) Descr. et éval. des NDS'!Q60)=TRUE,"",'3) Descr. et éval. des NDS'!Q60)</f>
        <v/>
      </c>
      <c r="G71" s="7"/>
      <c r="H71" s="7"/>
      <c r="I71" s="6"/>
    </row>
    <row r="72" spans="1:9">
      <c r="A72" s="220"/>
      <c r="B72" s="61" t="str">
        <f>'3) Descr. et éval. des NDS'!B61</f>
        <v xml:space="preserve">Les installations sont accessibles. </v>
      </c>
      <c r="C72" s="61" t="str">
        <f>'3) Descr. et éval. des NDS'!H61</f>
        <v/>
      </c>
      <c r="D72" s="61" t="str">
        <f>IF('3) Descr. et éval. des NDS'!L61="Oui","Oui",IF('3) Descr. et éval. des NDS'!M61="Oui","Oui","Non"))</f>
        <v>Non</v>
      </c>
      <c r="E72" s="61" t="str">
        <f>IF(ISBLANK('3) Descr. et éval. des NDS'!R61)=TRUE,"",'3) Descr. et éval. des NDS'!R61)</f>
        <v/>
      </c>
      <c r="F72" s="61" t="str">
        <f>IF(ISBLANK('3) Descr. et éval. des NDS'!Q61)=TRUE,"",'3) Descr. et éval. des NDS'!Q61)</f>
        <v/>
      </c>
      <c r="G72" s="7"/>
      <c r="H72" s="7"/>
      <c r="I72" s="6"/>
    </row>
    <row r="73" spans="1:9" ht="43.5">
      <c r="A73" s="60" t="str">
        <f>'3) Descr. et éval. des NDS'!A62</f>
        <v>Sécurité</v>
      </c>
      <c r="B73" s="61" t="str">
        <f>'3) Descr. et éval. des NDS'!B62</f>
        <v>Les installations et les équipements offrent un environnement sécuritaire au personnel et au public.</v>
      </c>
      <c r="C73" s="61" t="str">
        <f>'3) Descr. et éval. des NDS'!H62</f>
        <v/>
      </c>
      <c r="D73" s="61" t="str">
        <f>IF('3) Descr. et éval. des NDS'!L62="Oui","Oui",IF('3) Descr. et éval. des NDS'!M62="Oui","Oui","Non"))</f>
        <v>Non</v>
      </c>
      <c r="E73" s="61" t="str">
        <f>IF(ISBLANK('3) Descr. et éval. des NDS'!R62)=TRUE,"",'3) Descr. et éval. des NDS'!R62)</f>
        <v/>
      </c>
      <c r="F73" s="61" t="str">
        <f>IF(ISBLANK('3) Descr. et éval. des NDS'!Q62)=TRUE,"",'3) Descr. et éval. des NDS'!Q62)</f>
        <v/>
      </c>
      <c r="G73" s="7"/>
      <c r="H73" s="7"/>
      <c r="I73" s="6"/>
    </row>
    <row r="74" spans="1:9" ht="43.5">
      <c r="A74" s="60" t="str">
        <f>'3) Descr. et éval. des NDS'!A63</f>
        <v xml:space="preserve">Qualité </v>
      </c>
      <c r="B74" s="61" t="str">
        <f>'3) Descr. et éval. des NDS'!B63</f>
        <v xml:space="preserve">Les installations et les équipements répondent entièrement aux exigences du programme en matière de services. </v>
      </c>
      <c r="C74" s="61" t="str">
        <f>'3) Descr. et éval. des NDS'!H63</f>
        <v/>
      </c>
      <c r="D74" s="61" t="str">
        <f>IF('3) Descr. et éval. des NDS'!L63="Oui","Oui",IF('3) Descr. et éval. des NDS'!M63="Oui","Oui","Non"))</f>
        <v>Non</v>
      </c>
      <c r="E74" s="61" t="str">
        <f>IF(ISBLANK('3) Descr. et éval. des NDS'!R63)=TRUE,"",'3) Descr. et éval. des NDS'!R63)</f>
        <v/>
      </c>
      <c r="F74" s="61" t="str">
        <f>IF(ISBLANK('3) Descr. et éval. des NDS'!Q63)=TRUE,"",'3) Descr. et éval. des NDS'!Q63)</f>
        <v/>
      </c>
      <c r="G74" s="7"/>
      <c r="H74" s="7"/>
      <c r="I74" s="6"/>
    </row>
    <row r="75" spans="1:9" ht="29">
      <c r="A75" s="60" t="str">
        <f>'3) Descr. et éval. des NDS'!A64</f>
        <v>Fiabilité</v>
      </c>
      <c r="B75" s="61" t="str">
        <f>'3) Descr. et éval. des NDS'!B64</f>
        <v>Les installations et les équipements sont en bon état.</v>
      </c>
      <c r="C75" s="61" t="str">
        <f>'3) Descr. et éval. des NDS'!H64</f>
        <v/>
      </c>
      <c r="D75" s="61" t="str">
        <f>IF('3) Descr. et éval. des NDS'!L64="Oui","Oui",IF('3) Descr. et éval. des NDS'!M64="Oui","Oui","Non"))</f>
        <v>Non</v>
      </c>
      <c r="E75" s="61" t="str">
        <f>IF(ISBLANK('3) Descr. et éval. des NDS'!R64)=TRUE,"",'3) Descr. et éval. des NDS'!R64)</f>
        <v/>
      </c>
      <c r="F75" s="61" t="str">
        <f>IF(ISBLANK('3) Descr. et éval. des NDS'!Q64)=TRUE,"",'3) Descr. et éval. des NDS'!Q64)</f>
        <v/>
      </c>
      <c r="G75" s="7"/>
      <c r="H75" s="7"/>
      <c r="I75" s="6"/>
    </row>
    <row r="76" spans="1:9" ht="43.5">
      <c r="A76" s="60" t="str">
        <f>'3) Descr. et éval. des NDS'!A65</f>
        <v>Viabilité/Environnement</v>
      </c>
      <c r="B76" s="61" t="str">
        <f>'3) Descr. et éval. des NDS'!B65</f>
        <v>La prestation du service génère des répercussions environnementales faibles.</v>
      </c>
      <c r="C76" s="61" t="str">
        <f>'3) Descr. et éval. des NDS'!H65</f>
        <v/>
      </c>
      <c r="D76" s="61" t="str">
        <f>IF('3) Descr. et éval. des NDS'!L65="Oui","Oui",IF('3) Descr. et éval. des NDS'!M65="Oui","Oui","Non"))</f>
        <v>Non</v>
      </c>
      <c r="E76" s="61" t="str">
        <f>IF(ISBLANK('3) Descr. et éval. des NDS'!R65)=TRUE,"",'3) Descr. et éval. des NDS'!R65)</f>
        <v/>
      </c>
      <c r="F76" s="61" t="str">
        <f>IF(ISBLANK('3) Descr. et éval. des NDS'!Q65)=TRUE,"",'3) Descr. et éval. des NDS'!Q65)</f>
        <v/>
      </c>
      <c r="G76" s="7"/>
      <c r="H76" s="7"/>
      <c r="I76" s="6"/>
    </row>
    <row r="77" spans="1:9">
      <c r="A77" s="138" t="str">
        <f>'3) Descr. et éval. des NDS'!A66</f>
        <v xml:space="preserve">Services récréatifs et culturels </v>
      </c>
      <c r="B77" s="137"/>
      <c r="C77" s="137"/>
      <c r="D77" s="137"/>
      <c r="E77" s="137"/>
      <c r="F77" s="137"/>
      <c r="G77" s="141"/>
      <c r="H77" s="141"/>
      <c r="I77" s="6"/>
    </row>
    <row r="78" spans="1:9">
      <c r="A78" s="225" t="s">
        <v>569</v>
      </c>
      <c r="B78" s="226"/>
      <c r="C78" s="226"/>
      <c r="D78" s="226"/>
      <c r="E78" s="226"/>
      <c r="F78" s="226"/>
      <c r="G78" s="226"/>
      <c r="H78" s="227"/>
    </row>
    <row r="79" spans="1:9" ht="138.75" customHeight="1">
      <c r="A79" s="222" t="s">
        <v>594</v>
      </c>
      <c r="B79" s="223"/>
      <c r="C79" s="223"/>
      <c r="D79" s="223"/>
      <c r="E79" s="223"/>
      <c r="F79" s="223"/>
      <c r="G79" s="223"/>
      <c r="H79" s="224"/>
    </row>
    <row r="80" spans="1:9" ht="43.5">
      <c r="A80" s="60" t="str">
        <f>'3) Descr. et éval. des NDS'!A67</f>
        <v>Réglementaire</v>
      </c>
      <c r="B80" s="61" t="str">
        <f>'3) Descr. et éval. des NDS'!B67</f>
        <v xml:space="preserve">Les sites, les installations et les opérations sont conformes aux exigences réglementaires.  </v>
      </c>
      <c r="C80" s="61" t="str">
        <f>'3) Descr. et éval. des NDS'!H67</f>
        <v xml:space="preserve">Les sites, les installations et les opérations sont conformes aux exigences réglementaires.  </v>
      </c>
      <c r="D80" s="61" t="str">
        <f>IF('3) Descr. et éval. des NDS'!L67="Oui","Oui",IF('3) Descr. et éval. des NDS'!M67="Oui","Oui","Non"))</f>
        <v>Non</v>
      </c>
      <c r="E80" s="61" t="str">
        <f>IF(ISBLANK('3) Descr. et éval. des NDS'!R67)=TRUE,"",'3) Descr. et éval. des NDS'!R67)</f>
        <v/>
      </c>
      <c r="F80" s="61" t="str">
        <f>IF(ISBLANK('3) Descr. et éval. des NDS'!Q67)=TRUE,"",'3) Descr. et éval. des NDS'!Q67)</f>
        <v/>
      </c>
      <c r="G80" s="7"/>
      <c r="H80" s="7"/>
      <c r="I80" s="6"/>
    </row>
    <row r="81" spans="1:9" ht="43.5">
      <c r="A81" s="219" t="str">
        <f>'3) Descr. et éval. des NDS'!A68</f>
        <v>Capacité et disponibilité</v>
      </c>
      <c r="B81" s="61" t="str">
        <f>'3) Descr. et éval. des NDS'!B68</f>
        <v>Les dimensions et les types d’installations sont suffisants pour répondre aux besoins des groupes d’usagers.</v>
      </c>
      <c r="C81" s="61" t="str">
        <f>'3) Descr. et éval. des NDS'!H68</f>
        <v/>
      </c>
      <c r="D81" s="61" t="str">
        <f>IF('3) Descr. et éval. des NDS'!L68="Oui","Oui",IF('3) Descr. et éval. des NDS'!M68="Oui","Oui","Non"))</f>
        <v>Non</v>
      </c>
      <c r="E81" s="61" t="str">
        <f>IF(ISBLANK('3) Descr. et éval. des NDS'!R68)=TRUE,"",'3) Descr. et éval. des NDS'!R68)</f>
        <v/>
      </c>
      <c r="F81" s="61" t="str">
        <f>IF(ISBLANK('3) Descr. et éval. des NDS'!Q68)=TRUE,"",'3) Descr. et éval. des NDS'!Q68)</f>
        <v/>
      </c>
      <c r="G81" s="7"/>
      <c r="H81" s="7"/>
      <c r="I81" s="6"/>
    </row>
    <row r="82" spans="1:9">
      <c r="A82" s="220"/>
      <c r="B82" s="61" t="str">
        <f>'3) Descr. et éval. des NDS'!B69</f>
        <v>Les installations sont accessibles.</v>
      </c>
      <c r="C82" s="61" t="str">
        <f>'3) Descr. et éval. des NDS'!H69</f>
        <v/>
      </c>
      <c r="D82" s="61" t="str">
        <f>IF('3) Descr. et éval. des NDS'!L69="Oui","Oui",IF('3) Descr. et éval. des NDS'!M69="Oui","Oui","Non"))</f>
        <v>Non</v>
      </c>
      <c r="E82" s="61" t="str">
        <f>IF(ISBLANK('3) Descr. et éval. des NDS'!R69)=TRUE,"",'3) Descr. et éval. des NDS'!R69)</f>
        <v/>
      </c>
      <c r="F82" s="61" t="str">
        <f>IF(ISBLANK('3) Descr. et éval. des NDS'!Q69)=TRUE,"",'3) Descr. et éval. des NDS'!Q69)</f>
        <v/>
      </c>
      <c r="G82" s="7"/>
      <c r="H82" s="7"/>
      <c r="I82" s="6"/>
    </row>
    <row r="83" spans="1:9" ht="43.5">
      <c r="A83" s="60" t="str">
        <f>'3) Descr. et éval. des NDS'!A70</f>
        <v>Sécurité</v>
      </c>
      <c r="B83" s="61" t="str">
        <f>'3) Descr. et éval. des NDS'!B70</f>
        <v>Les installations et les équipements offrent un environnement sécuritaire au personnel et au public.</v>
      </c>
      <c r="C83" s="61" t="str">
        <f>'3) Descr. et éval. des NDS'!H70</f>
        <v/>
      </c>
      <c r="D83" s="61" t="str">
        <f>IF('3) Descr. et éval. des NDS'!L70="Oui","Oui",IF('3) Descr. et éval. des NDS'!M70="Oui","Oui","Non"))</f>
        <v>Non</v>
      </c>
      <c r="E83" s="61" t="str">
        <f>IF(ISBLANK('3) Descr. et éval. des NDS'!R70)=TRUE,"",'3) Descr. et éval. des NDS'!R70)</f>
        <v/>
      </c>
      <c r="F83" s="61" t="str">
        <f>IF(ISBLANK('3) Descr. et éval. des NDS'!Q70)=TRUE,"",'3) Descr. et éval. des NDS'!Q70)</f>
        <v/>
      </c>
      <c r="G83" s="7"/>
      <c r="H83" s="7"/>
      <c r="I83" s="6"/>
    </row>
    <row r="84" spans="1:9" ht="43.5">
      <c r="A84" s="60" t="str">
        <f>'3) Descr. et éval. des NDS'!A71</f>
        <v xml:space="preserve">Qualité </v>
      </c>
      <c r="B84" s="61" t="str">
        <f>'3) Descr. et éval. des NDS'!B71</f>
        <v xml:space="preserve">Les installations et les équipements répondent entièrement aux exigences du programme en matière de services. </v>
      </c>
      <c r="C84" s="61" t="str">
        <f>'3) Descr. et éval. des NDS'!H71</f>
        <v/>
      </c>
      <c r="D84" s="61" t="str">
        <f>IF('3) Descr. et éval. des NDS'!L71="Oui","Oui",IF('3) Descr. et éval. des NDS'!M71="Oui","Oui","Non"))</f>
        <v>Non</v>
      </c>
      <c r="E84" s="61" t="str">
        <f>IF(ISBLANK('3) Descr. et éval. des NDS'!R71)=TRUE,"",'3) Descr. et éval. des NDS'!R71)</f>
        <v/>
      </c>
      <c r="F84" s="61" t="str">
        <f>IF(ISBLANK('3) Descr. et éval. des NDS'!Q71)=TRUE,"",'3) Descr. et éval. des NDS'!Q71)</f>
        <v/>
      </c>
      <c r="G84" s="7"/>
      <c r="H84" s="7"/>
      <c r="I84" s="6"/>
    </row>
    <row r="85" spans="1:9" ht="29">
      <c r="A85" s="60" t="str">
        <f>'3) Descr. et éval. des NDS'!A72</f>
        <v>Fiabilité</v>
      </c>
      <c r="B85" s="61" t="str">
        <f>'3) Descr. et éval. des NDS'!B72</f>
        <v>Les installations et les équipements sont en bon état.</v>
      </c>
      <c r="C85" s="61" t="str">
        <f>'3) Descr. et éval. des NDS'!H72</f>
        <v/>
      </c>
      <c r="D85" s="61" t="str">
        <f>IF('3) Descr. et éval. des NDS'!L72="Oui","Oui",IF('3) Descr. et éval. des NDS'!M72="Oui","Oui","Non"))</f>
        <v>Non</v>
      </c>
      <c r="E85" s="61" t="str">
        <f>IF(ISBLANK('3) Descr. et éval. des NDS'!R72)=TRUE,"",'3) Descr. et éval. des NDS'!R72)</f>
        <v/>
      </c>
      <c r="F85" s="61" t="str">
        <f>IF(ISBLANK('3) Descr. et éval. des NDS'!Q72)=TRUE,"",'3) Descr. et éval. des NDS'!Q72)</f>
        <v/>
      </c>
      <c r="G85" s="7"/>
      <c r="H85" s="7"/>
      <c r="I85" s="6"/>
    </row>
    <row r="86" spans="1:9" ht="43.5">
      <c r="A86" s="60" t="str">
        <f>'3) Descr. et éval. des NDS'!A73</f>
        <v>Viabilité/Environnement</v>
      </c>
      <c r="B86" s="61" t="str">
        <f>'3) Descr. et éval. des NDS'!B73</f>
        <v>La prestation du service génère des répercussions environnementales faibles.</v>
      </c>
      <c r="C86" s="61" t="str">
        <f>'3) Descr. et éval. des NDS'!H73</f>
        <v/>
      </c>
      <c r="D86" s="61" t="str">
        <f>IF('3) Descr. et éval. des NDS'!L73="Oui","Oui",IF('3) Descr. et éval. des NDS'!M73="Oui","Oui","Non"))</f>
        <v>Non</v>
      </c>
      <c r="E86" s="61" t="str">
        <f>IF(ISBLANK('3) Descr. et éval. des NDS'!R73)=TRUE,"",'3) Descr. et éval. des NDS'!R73)</f>
        <v/>
      </c>
      <c r="F86" s="61" t="str">
        <f>IF(ISBLANK('3) Descr. et éval. des NDS'!Q73)=TRUE,"",'3) Descr. et éval. des NDS'!Q73)</f>
        <v/>
      </c>
      <c r="G86" s="7"/>
      <c r="H86" s="7"/>
      <c r="I86" s="6"/>
    </row>
    <row r="87" spans="1:9" ht="15" customHeight="1">
      <c r="A87" s="138" t="str">
        <f>'3) Descr. et éval. des NDS'!A74</f>
        <v>Services de protection</v>
      </c>
      <c r="B87" s="137"/>
      <c r="C87" s="137"/>
      <c r="D87" s="137"/>
      <c r="E87" s="137"/>
      <c r="F87" s="137"/>
      <c r="G87" s="141"/>
      <c r="H87" s="141"/>
      <c r="I87" s="6"/>
    </row>
    <row r="88" spans="1:9">
      <c r="A88" s="225" t="s">
        <v>569</v>
      </c>
      <c r="B88" s="226"/>
      <c r="C88" s="226"/>
      <c r="D88" s="226"/>
      <c r="E88" s="226"/>
      <c r="F88" s="226"/>
      <c r="G88" s="226"/>
      <c r="H88" s="227"/>
    </row>
    <row r="89" spans="1:9" ht="138.75" customHeight="1">
      <c r="A89" s="222" t="s">
        <v>595</v>
      </c>
      <c r="B89" s="223"/>
      <c r="C89" s="223"/>
      <c r="D89" s="223"/>
      <c r="E89" s="223"/>
      <c r="F89" s="223"/>
      <c r="G89" s="223"/>
      <c r="H89" s="224"/>
    </row>
    <row r="90" spans="1:9" ht="43.5">
      <c r="A90" s="60" t="str">
        <f>'3) Descr. et éval. des NDS'!A75</f>
        <v>Réglementaire</v>
      </c>
      <c r="B90" s="61" t="str">
        <f>'3) Descr. et éval. des NDS'!B75</f>
        <v xml:space="preserve">Les sites, les installations et les opérations sont conformes aux exigences réglementaires.  </v>
      </c>
      <c r="C90" s="61" t="str">
        <f>'3) Descr. et éval. des NDS'!H75</f>
        <v xml:space="preserve">Les sites, les installations et les opérations sont conformes aux exigences réglementaires.  </v>
      </c>
      <c r="D90" s="61" t="str">
        <f>IF('3) Descr. et éval. des NDS'!L75="Oui","Oui",IF('3) Descr. et éval. des NDS'!M75="Oui","Oui","Non"))</f>
        <v>Non</v>
      </c>
      <c r="E90" s="61" t="str">
        <f>IF(ISBLANK('3) Descr. et éval. des NDS'!R75)=TRUE,"",'3) Descr. et éval. des NDS'!R75)</f>
        <v/>
      </c>
      <c r="F90" s="61" t="str">
        <f>IF(ISBLANK('3) Descr. et éval. des NDS'!Q75)=TRUE,"",'3) Descr. et éval. des NDS'!Q75)</f>
        <v/>
      </c>
      <c r="G90" s="7"/>
      <c r="H90" s="7"/>
      <c r="I90" s="6"/>
    </row>
    <row r="91" spans="1:9" ht="58">
      <c r="A91" s="60" t="str">
        <f>'3) Descr. et éval. des NDS'!A76</f>
        <v>Capacité et disponibilité</v>
      </c>
      <c r="B91" s="61" t="str">
        <f>'3) Descr. et éval. des NDS'!B76</f>
        <v>La disponibilité des installations et du parc de véhicules répond entièrement aux exigences des programmes en matière de services.</v>
      </c>
      <c r="C91" s="61" t="str">
        <f>'3) Descr. et éval. des NDS'!H76</f>
        <v/>
      </c>
      <c r="D91" s="61" t="str">
        <f>IF('3) Descr. et éval. des NDS'!L76="Oui","Oui",IF('3) Descr. et éval. des NDS'!M76="Oui","Oui","Non"))</f>
        <v>Non</v>
      </c>
      <c r="E91" s="61" t="str">
        <f>IF(ISBLANK('3) Descr. et éval. des NDS'!R76)=TRUE,"",'3) Descr. et éval. des NDS'!R76)</f>
        <v/>
      </c>
      <c r="F91" s="61" t="str">
        <f>IF(ISBLANK('3) Descr. et éval. des NDS'!Q76)=TRUE,"",'3) Descr. et éval. des NDS'!Q76)</f>
        <v/>
      </c>
      <c r="G91" s="7"/>
      <c r="H91" s="7"/>
      <c r="I91" s="6"/>
    </row>
    <row r="92" spans="1:9" ht="43.5">
      <c r="A92" s="60" t="str">
        <f>'3) Descr. et éval. des NDS'!A77</f>
        <v>Sécurité</v>
      </c>
      <c r="B92" s="61" t="str">
        <f>'3) Descr. et éval. des NDS'!B77</f>
        <v xml:space="preserve">Les installations et les équipements offrent un environnement sécuritaire au personnel et aux usagers. </v>
      </c>
      <c r="C92" s="61" t="str">
        <f>'3) Descr. et éval. des NDS'!H77</f>
        <v/>
      </c>
      <c r="D92" s="61" t="str">
        <f>IF('3) Descr. et éval. des NDS'!L77="Oui","Oui",IF('3) Descr. et éval. des NDS'!M77="Oui","Oui","Non"))</f>
        <v>Non</v>
      </c>
      <c r="E92" s="61" t="str">
        <f>IF(ISBLANK('3) Descr. et éval. des NDS'!R77)=TRUE,"",'3) Descr. et éval. des NDS'!R77)</f>
        <v/>
      </c>
      <c r="F92" s="61" t="str">
        <f>IF(ISBLANK('3) Descr. et éval. des NDS'!Q77)=TRUE,"",'3) Descr. et éval. des NDS'!Q77)</f>
        <v/>
      </c>
      <c r="G92" s="7"/>
      <c r="H92" s="7"/>
      <c r="I92" s="6"/>
    </row>
    <row r="93" spans="1:9" ht="58">
      <c r="A93" s="60" t="str">
        <f>'3) Descr. et éval. des NDS'!A78</f>
        <v xml:space="preserve">Qualité </v>
      </c>
      <c r="B93" s="61" t="str">
        <f>'3) Descr. et éval. des NDS'!B78</f>
        <v xml:space="preserve">La qualité des installations et du parc de véhicules répond entièrement aux exigences du programme en matière de services.  </v>
      </c>
      <c r="C93" s="61" t="str">
        <f>'3) Descr. et éval. des NDS'!H78</f>
        <v/>
      </c>
      <c r="D93" s="61" t="str">
        <f>IF('3) Descr. et éval. des NDS'!L78="Oui","Oui",IF('3) Descr. et éval. des NDS'!M78="Oui","Oui","Non"))</f>
        <v>Non</v>
      </c>
      <c r="E93" s="61" t="str">
        <f>IF(ISBLANK('3) Descr. et éval. des NDS'!R78)=TRUE,"",'3) Descr. et éval. des NDS'!R78)</f>
        <v/>
      </c>
      <c r="F93" s="61" t="str">
        <f>IF(ISBLANK('3) Descr. et éval. des NDS'!Q78)=TRUE,"",'3) Descr. et éval. des NDS'!Q78)</f>
        <v/>
      </c>
      <c r="G93" s="7"/>
      <c r="H93" s="7"/>
      <c r="I93" s="6"/>
    </row>
    <row r="94" spans="1:9" ht="29">
      <c r="A94" s="60" t="str">
        <f>'3) Descr. et éval. des NDS'!A79</f>
        <v>Fiabilité</v>
      </c>
      <c r="B94" s="61" t="str">
        <f>'3) Descr. et éval. des NDS'!B79</f>
        <v xml:space="preserve">Le parc de véhicules et les installations sont maintenus en bon état. </v>
      </c>
      <c r="C94" s="61" t="str">
        <f>'3) Descr. et éval. des NDS'!H79</f>
        <v/>
      </c>
      <c r="D94" s="61" t="str">
        <f>IF('3) Descr. et éval. des NDS'!L79="Oui","Oui",IF('3) Descr. et éval. des NDS'!M79="Oui","Oui","Non"))</f>
        <v>Non</v>
      </c>
      <c r="E94" s="61" t="str">
        <f>IF(ISBLANK('3) Descr. et éval. des NDS'!R79)=TRUE,"",'3) Descr. et éval. des NDS'!R79)</f>
        <v/>
      </c>
      <c r="F94" s="61" t="str">
        <f>IF(ISBLANK('3) Descr. et éval. des NDS'!Q79)=TRUE,"",'3) Descr. et éval. des NDS'!Q79)</f>
        <v/>
      </c>
      <c r="G94" s="7"/>
      <c r="H94" s="7"/>
      <c r="I94" s="6"/>
    </row>
    <row r="95" spans="1:9" ht="43.5">
      <c r="A95" s="60" t="str">
        <f>'3) Descr. et éval. des NDS'!A80</f>
        <v>Viabilité/Environnement</v>
      </c>
      <c r="B95" s="61" t="str">
        <f>'3) Descr. et éval. des NDS'!B80</f>
        <v>La prestation du service génère des répercussions environnementales faibles.</v>
      </c>
      <c r="C95" s="61" t="str">
        <f>'3) Descr. et éval. des NDS'!H80</f>
        <v/>
      </c>
      <c r="D95" s="61" t="str">
        <f>IF('3) Descr. et éval. des NDS'!L80="Oui","Oui",IF('3) Descr. et éval. des NDS'!M80="Oui","Oui","Non"))</f>
        <v>Non</v>
      </c>
      <c r="E95" s="61" t="str">
        <f>IF(ISBLANK('3) Descr. et éval. des NDS'!R80)=TRUE,"",'3) Descr. et éval. des NDS'!R80)</f>
        <v/>
      </c>
      <c r="F95" s="61" t="str">
        <f>IF(ISBLANK('3) Descr. et éval. des NDS'!Q80)=TRUE,"",'3) Descr. et éval. des NDS'!Q80)</f>
        <v/>
      </c>
      <c r="G95" s="7"/>
      <c r="H95" s="7"/>
      <c r="I95" s="6"/>
    </row>
    <row r="96" spans="1:9">
      <c r="A96" s="138" t="str">
        <f>'3) Descr. et éval. des NDS'!A81</f>
        <v>Services d’administration publique</v>
      </c>
      <c r="B96" s="137"/>
      <c r="C96" s="137"/>
      <c r="D96" s="137"/>
      <c r="E96" s="137"/>
      <c r="F96" s="137"/>
      <c r="G96" s="141"/>
      <c r="H96" s="141"/>
      <c r="I96" s="6"/>
    </row>
    <row r="97" spans="1:9">
      <c r="A97" s="225" t="s">
        <v>569</v>
      </c>
      <c r="B97" s="226"/>
      <c r="C97" s="226"/>
      <c r="D97" s="226"/>
      <c r="E97" s="226"/>
      <c r="F97" s="226"/>
      <c r="G97" s="226"/>
      <c r="H97" s="227"/>
    </row>
    <row r="98" spans="1:9" ht="138" customHeight="1">
      <c r="A98" s="222" t="s">
        <v>596</v>
      </c>
      <c r="B98" s="223"/>
      <c r="C98" s="223"/>
      <c r="D98" s="223"/>
      <c r="E98" s="223"/>
      <c r="F98" s="223"/>
      <c r="G98" s="223"/>
      <c r="H98" s="224"/>
    </row>
    <row r="99" spans="1:9" ht="43.5">
      <c r="A99" s="60" t="str">
        <f>'3) Descr. et éval. des NDS'!A82</f>
        <v>Réglementaire</v>
      </c>
      <c r="B99" s="61" t="str">
        <f>'3) Descr. et éval. des NDS'!B82</f>
        <v xml:space="preserve">Les sites, les installations et les opérations sont conformes aux exigences réglementaires.  </v>
      </c>
      <c r="C99" s="61" t="str">
        <f>'3) Descr. et éval. des NDS'!H82</f>
        <v xml:space="preserve">Les sites, les installations et les opérations sont conformes aux exigences réglementaires.  </v>
      </c>
      <c r="D99" s="61" t="str">
        <f>IF('3) Descr. et éval. des NDS'!L82="Oui","Oui",IF('3) Descr. et éval. des NDS'!M82="Oui","Oui","Non"))</f>
        <v>Non</v>
      </c>
      <c r="E99" s="61" t="str">
        <f>IF(ISBLANK('3) Descr. et éval. des NDS'!R82)=TRUE,"",'3) Descr. et éval. des NDS'!R82)</f>
        <v/>
      </c>
      <c r="F99" s="61" t="str">
        <f>IF(ISBLANK('3) Descr. et éval. des NDS'!Q82)=TRUE,"",'3) Descr. et éval. des NDS'!Q82)</f>
        <v/>
      </c>
      <c r="G99" s="7"/>
      <c r="H99" s="7"/>
      <c r="I99" s="6"/>
    </row>
    <row r="100" spans="1:9" ht="58">
      <c r="A100" s="219" t="str">
        <f>'3) Descr. et éval. des NDS'!A83</f>
        <v>Capacité et disponibilité</v>
      </c>
      <c r="B100" s="61" t="str">
        <f>'3) Descr. et éval. des NDS'!B83</f>
        <v xml:space="preserve">La disponibilité des installations et du parc de véhicules répond entièrement aux exigences des programmes en matière de services. </v>
      </c>
      <c r="C100" s="61" t="str">
        <f>'3) Descr. et éval. des NDS'!H83</f>
        <v/>
      </c>
      <c r="D100" s="61" t="str">
        <f>IF('3) Descr. et éval. des NDS'!L83="Oui","Oui",IF('3) Descr. et éval. des NDS'!M83="Oui","Oui","Non"))</f>
        <v>Non</v>
      </c>
      <c r="E100" s="61" t="str">
        <f>IF(ISBLANK('3) Descr. et éval. des NDS'!R83)=TRUE,"",'3) Descr. et éval. des NDS'!R83)</f>
        <v/>
      </c>
      <c r="F100" s="61" t="str">
        <f>IF(ISBLANK('3) Descr. et éval. des NDS'!Q83)=TRUE,"",'3) Descr. et éval. des NDS'!Q83)</f>
        <v/>
      </c>
      <c r="G100" s="7"/>
      <c r="H100" s="7"/>
      <c r="I100" s="6"/>
    </row>
    <row r="101" spans="1:9">
      <c r="A101" s="220"/>
      <c r="B101" s="61" t="str">
        <f>'3) Descr. et éval. des NDS'!B84</f>
        <v>Les installations sont accessibles.</v>
      </c>
      <c r="C101" s="61" t="str">
        <f>'3) Descr. et éval. des NDS'!H84</f>
        <v/>
      </c>
      <c r="D101" s="61" t="str">
        <f>IF('3) Descr. et éval. des NDS'!L84="Oui","Oui",IF('3) Descr. et éval. des NDS'!M84="Oui","Oui","Non"))</f>
        <v>Non</v>
      </c>
      <c r="E101" s="61" t="str">
        <f>IF(ISBLANK('3) Descr. et éval. des NDS'!R84)=TRUE,"",'3) Descr. et éval. des NDS'!R84)</f>
        <v/>
      </c>
      <c r="F101" s="61" t="str">
        <f>IF(ISBLANK('3) Descr. et éval. des NDS'!Q84)=TRUE,"",'3) Descr. et éval. des NDS'!Q84)</f>
        <v/>
      </c>
      <c r="G101" s="7"/>
      <c r="H101" s="7"/>
      <c r="I101" s="6"/>
    </row>
    <row r="102" spans="1:9" ht="29">
      <c r="A102" s="60" t="str">
        <f>'3) Descr. et éval. des NDS'!A85</f>
        <v>Sécurité</v>
      </c>
      <c r="B102" s="61" t="str">
        <f>'3) Descr. et éval. des NDS'!B85</f>
        <v xml:space="preserve">Les installations offrent un environnement sécuritaire au personnel. </v>
      </c>
      <c r="C102" s="61" t="str">
        <f>'3) Descr. et éval. des NDS'!H85</f>
        <v/>
      </c>
      <c r="D102" s="61" t="str">
        <f>IF('3) Descr. et éval. des NDS'!L85="Oui","Oui",IF('3) Descr. et éval. des NDS'!M85="Oui","Oui","Non"))</f>
        <v>Non</v>
      </c>
      <c r="E102" s="61" t="str">
        <f>IF(ISBLANK('3) Descr. et éval. des NDS'!R85)=TRUE,"",'3) Descr. et éval. des NDS'!R85)</f>
        <v/>
      </c>
      <c r="F102" s="61" t="str">
        <f>IF(ISBLANK('3) Descr. et éval. des NDS'!Q85)=TRUE,"",'3) Descr. et éval. des NDS'!Q85)</f>
        <v/>
      </c>
      <c r="G102" s="7"/>
      <c r="H102" s="7"/>
      <c r="I102" s="6"/>
    </row>
    <row r="103" spans="1:9" ht="58">
      <c r="A103" s="60" t="str">
        <f>'3) Descr. et éval. des NDS'!A86</f>
        <v xml:space="preserve">Qualité </v>
      </c>
      <c r="B103" s="61" t="str">
        <f>'3) Descr. et éval. des NDS'!B86</f>
        <v xml:space="preserve">La qualité des installations et du parc de véhicules répond entièrement aux exigences du programme en matière de services.  </v>
      </c>
      <c r="C103" s="61" t="str">
        <f>'3) Descr. et éval. des NDS'!H86</f>
        <v/>
      </c>
      <c r="D103" s="61" t="str">
        <f>IF('3) Descr. et éval. des NDS'!L86="Oui","Oui",IF('3) Descr. et éval. des NDS'!M86="Oui","Oui","Non"))</f>
        <v>Non</v>
      </c>
      <c r="E103" s="61" t="str">
        <f>IF(ISBLANK('3) Descr. et éval. des NDS'!R86)=TRUE,"",'3) Descr. et éval. des NDS'!R86)</f>
        <v/>
      </c>
      <c r="F103" s="61" t="str">
        <f>IF(ISBLANK('3) Descr. et éval. des NDS'!Q86)=TRUE,"",'3) Descr. et éval. des NDS'!Q86)</f>
        <v/>
      </c>
      <c r="G103" s="7"/>
      <c r="H103" s="7"/>
      <c r="I103" s="6"/>
    </row>
    <row r="104" spans="1:9" ht="29">
      <c r="A104" s="60" t="str">
        <f>'3) Descr. et éval. des NDS'!A87</f>
        <v>Fiabilité</v>
      </c>
      <c r="B104" s="61" t="str">
        <f>'3) Descr. et éval. des NDS'!B87</f>
        <v xml:space="preserve">Le parc de véhicules et les installations sont maintenus en bon état. </v>
      </c>
      <c r="C104" s="61" t="str">
        <f>'3) Descr. et éval. des NDS'!H87</f>
        <v/>
      </c>
      <c r="D104" s="61" t="str">
        <f>IF('3) Descr. et éval. des NDS'!L87="Oui","Oui",IF('3) Descr. et éval. des NDS'!M87="Oui","Oui","Non"))</f>
        <v>Non</v>
      </c>
      <c r="E104" s="61" t="str">
        <f>IF(ISBLANK('3) Descr. et éval. des NDS'!R87)=TRUE,"",'3) Descr. et éval. des NDS'!R87)</f>
        <v/>
      </c>
      <c r="F104" s="61" t="str">
        <f>IF(ISBLANK('3) Descr. et éval. des NDS'!Q87)=TRUE,"",'3) Descr. et éval. des NDS'!Q87)</f>
        <v/>
      </c>
      <c r="G104" s="7"/>
      <c r="H104" s="7"/>
      <c r="I104" s="6"/>
    </row>
    <row r="105" spans="1:9" ht="43.5">
      <c r="A105" s="60" t="str">
        <f>'3) Descr. et éval. des NDS'!A88</f>
        <v>Viabilité/Environnement</v>
      </c>
      <c r="B105" s="61" t="str">
        <f>'3) Descr. et éval. des NDS'!B88</f>
        <v>La prestation du service génère des répercussions environnementales faibles.</v>
      </c>
      <c r="C105" s="61" t="str">
        <f>'3) Descr. et éval. des NDS'!H88</f>
        <v/>
      </c>
      <c r="D105" s="61" t="str">
        <f>IF('3) Descr. et éval. des NDS'!L88="Oui","Oui",IF('3) Descr. et éval. des NDS'!M88="Oui","Oui","Non"))</f>
        <v>Non</v>
      </c>
      <c r="E105" s="61" t="str">
        <f>IF(ISBLANK('3) Descr. et éval. des NDS'!R88)=TRUE,"",'3) Descr. et éval. des NDS'!R88)</f>
        <v/>
      </c>
      <c r="F105" s="61" t="str">
        <f>IF(ISBLANK('3) Descr. et éval. des NDS'!Q88)=TRUE,"",'3) Descr. et éval. des NDS'!Q88)</f>
        <v/>
      </c>
      <c r="G105" s="7"/>
      <c r="H105" s="7"/>
      <c r="I105" s="6"/>
    </row>
    <row r="106" spans="1:9">
      <c r="A106" s="143" t="str">
        <f>'3) Descr. et éval. des NDS'!A89</f>
        <v>Services liés à l’énergie </v>
      </c>
      <c r="B106" s="143"/>
      <c r="C106" s="143"/>
      <c r="D106" s="143"/>
      <c r="E106" s="143"/>
      <c r="F106" s="143"/>
      <c r="G106" s="144"/>
      <c r="H106" s="144"/>
      <c r="I106" s="6"/>
    </row>
    <row r="107" spans="1:9">
      <c r="A107" s="225" t="s">
        <v>569</v>
      </c>
      <c r="B107" s="226"/>
      <c r="C107" s="226"/>
      <c r="D107" s="226"/>
      <c r="E107" s="226"/>
      <c r="F107" s="226"/>
      <c r="G107" s="226"/>
      <c r="H107" s="227"/>
    </row>
    <row r="108" spans="1:9" ht="140.25" customHeight="1">
      <c r="A108" s="222" t="s">
        <v>597</v>
      </c>
      <c r="B108" s="223"/>
      <c r="C108" s="223"/>
      <c r="D108" s="223"/>
      <c r="E108" s="223"/>
      <c r="F108" s="223"/>
      <c r="G108" s="223"/>
      <c r="H108" s="224"/>
    </row>
    <row r="109" spans="1:9" ht="43.5">
      <c r="A109" s="67" t="str">
        <f>'3) Descr. et éval. des NDS'!A90</f>
        <v>Réglementaire</v>
      </c>
      <c r="B109" s="68" t="str">
        <f>'3) Descr. et éval. des NDS'!B90</f>
        <v xml:space="preserve">Les sites, les installations et les opérations sont conformes aux exigences réglementaires.  </v>
      </c>
      <c r="C109" s="68" t="str">
        <f>'3) Descr. et éval. des NDS'!H90</f>
        <v xml:space="preserve">Les sites, les installations et les opérations sont conformes aux exigences réglementaires.  </v>
      </c>
      <c r="D109" s="68" t="str">
        <f>IF('3) Descr. et éval. des NDS'!L90="Oui","Oui",IF('3) Descr. et éval. des NDS'!M90="Oui","Oui","Non"))</f>
        <v>Non</v>
      </c>
      <c r="E109" s="61" t="str">
        <f>IF(ISBLANK('3) Descr. et éval. des NDS'!R90)=TRUE,"",'3) Descr. et éval. des NDS'!R90)</f>
        <v/>
      </c>
      <c r="F109" s="61" t="str">
        <f>IF(ISBLANK('3) Descr. et éval. des NDS'!Q90)=TRUE,"",'3) Descr. et éval. des NDS'!Q90)</f>
        <v/>
      </c>
      <c r="G109" s="63"/>
      <c r="H109" s="63"/>
      <c r="I109" s="6"/>
    </row>
    <row r="110" spans="1:9" ht="58">
      <c r="A110" s="219" t="str">
        <f>'3) Descr. et éval. des NDS'!A91</f>
        <v>Capacité et disponibilité</v>
      </c>
      <c r="B110" s="68" t="str">
        <f>'3) Descr. et éval. des NDS'!B91</f>
        <v xml:space="preserve">La disponibilité des installations et du parc de véhicules répond entièrement aux exigences des programmes en matière de services. </v>
      </c>
      <c r="C110" s="68" t="str">
        <f>'3) Descr. et éval. des NDS'!H91</f>
        <v/>
      </c>
      <c r="D110" s="61" t="str">
        <f>IF('3) Descr. et éval. des NDS'!L91="Oui","Oui",IF('3) Descr. et éval. des NDS'!M91="Oui","Oui","Non"))</f>
        <v>Non</v>
      </c>
      <c r="E110" s="61" t="str">
        <f>IF(ISBLANK('3) Descr. et éval. des NDS'!R91)=TRUE,"",'3) Descr. et éval. des NDS'!R91)</f>
        <v/>
      </c>
      <c r="F110" s="61" t="str">
        <f>IF(ISBLANK('3) Descr. et éval. des NDS'!Q91)=TRUE,"",'3) Descr. et éval. des NDS'!Q91)</f>
        <v/>
      </c>
      <c r="G110" s="7"/>
      <c r="H110" s="7"/>
      <c r="I110" s="6"/>
    </row>
    <row r="111" spans="1:9" ht="43.5">
      <c r="A111" s="220"/>
      <c r="B111" s="68" t="str">
        <f>'3) Descr. et éval. des NDS'!B92</f>
        <v>L’infrastructure énergétique peut desservir les terrains dans l’ensemble de la zone de service.</v>
      </c>
      <c r="C111" s="68" t="str">
        <f>'3) Descr. et éval. des NDS'!H92</f>
        <v/>
      </c>
      <c r="D111" s="61" t="str">
        <f>IF('3) Descr. et éval. des NDS'!L92="Oui","Oui",IF('3) Descr. et éval. des NDS'!M92="Oui","Oui","Non"))</f>
        <v>Non</v>
      </c>
      <c r="E111" s="61" t="str">
        <f>IF(ISBLANK('3) Descr. et éval. des NDS'!R92)=TRUE,"",'3) Descr. et éval. des NDS'!R92)</f>
        <v/>
      </c>
      <c r="F111" s="61" t="str">
        <f>IF(ISBLANK('3) Descr. et éval. des NDS'!Q92)=TRUE,"",'3) Descr. et éval. des NDS'!Q92)</f>
        <v/>
      </c>
      <c r="G111" s="7"/>
      <c r="H111" s="7"/>
      <c r="I111" s="6"/>
    </row>
    <row r="112" spans="1:9" ht="29">
      <c r="A112" s="67" t="str">
        <f>'3) Descr. et éval. des NDS'!A93</f>
        <v>Sécurité</v>
      </c>
      <c r="B112" s="68" t="str">
        <f>'3) Descr. et éval. des NDS'!B93</f>
        <v>Les installations offrent un environnement sécuritaire au personnel.</v>
      </c>
      <c r="C112" s="68" t="str">
        <f>'3) Descr. et éval. des NDS'!H93</f>
        <v/>
      </c>
      <c r="D112" s="61" t="str">
        <f>IF('3) Descr. et éval. des NDS'!L93="Oui","Oui",IF('3) Descr. et éval. des NDS'!M93="Oui","Oui","Non"))</f>
        <v>Non</v>
      </c>
      <c r="E112" s="61" t="str">
        <f>IF(ISBLANK('3) Descr. et éval. des NDS'!R93)=TRUE,"",'3) Descr. et éval. des NDS'!R93)</f>
        <v/>
      </c>
      <c r="F112" s="61" t="str">
        <f>IF(ISBLANK('3) Descr. et éval. des NDS'!Q93)=TRUE,"",'3) Descr. et éval. des NDS'!Q93)</f>
        <v/>
      </c>
      <c r="G112" s="7"/>
      <c r="H112" s="7"/>
      <c r="I112" s="6"/>
    </row>
    <row r="113" spans="1:9" ht="58">
      <c r="A113" s="67" t="str">
        <f>'3) Descr. et éval. des NDS'!A94</f>
        <v xml:space="preserve">Qualité </v>
      </c>
      <c r="B113" s="68" t="str">
        <f>'3) Descr. et éval. des NDS'!B94</f>
        <v xml:space="preserve">La qualité des installations et du parc de véhicules répond entièrement aux exigences du programme en matière de services. </v>
      </c>
      <c r="C113" s="68" t="str">
        <f>'3) Descr. et éval. des NDS'!H94</f>
        <v/>
      </c>
      <c r="D113" s="61" t="str">
        <f>IF('3) Descr. et éval. des NDS'!L94="Oui","Oui",IF('3) Descr. et éval. des NDS'!M94="Oui","Oui","Non"))</f>
        <v>Non</v>
      </c>
      <c r="E113" s="61" t="str">
        <f>IF(ISBLANK('3) Descr. et éval. des NDS'!R94)=TRUE,"",'3) Descr. et éval. des NDS'!R94)</f>
        <v/>
      </c>
      <c r="F113" s="61" t="str">
        <f>IF(ISBLANK('3) Descr. et éval. des NDS'!Q94)=TRUE,"",'3) Descr. et éval. des NDS'!Q94)</f>
        <v/>
      </c>
      <c r="G113" s="7"/>
      <c r="H113" s="7"/>
      <c r="I113" s="6"/>
    </row>
    <row r="114" spans="1:9" ht="29">
      <c r="A114" s="67" t="str">
        <f>'3) Descr. et éval. des NDS'!A95</f>
        <v>Fiabilité</v>
      </c>
      <c r="B114" s="68" t="str">
        <f>'3) Descr. et éval. des NDS'!B95</f>
        <v>Les interruptions de service sont peu fréquentes et de courte durée.</v>
      </c>
      <c r="C114" s="68" t="str">
        <f>'3) Descr. et éval. des NDS'!H95</f>
        <v/>
      </c>
      <c r="D114" s="61" t="str">
        <f>IF('3) Descr. et éval. des NDS'!L95="Oui","Oui",IF('3) Descr. et éval. des NDS'!M95="Oui","Oui","Non"))</f>
        <v>Non</v>
      </c>
      <c r="E114" s="61" t="str">
        <f>IF(ISBLANK('3) Descr. et éval. des NDS'!R95)=TRUE,"",'3) Descr. et éval. des NDS'!R95)</f>
        <v/>
      </c>
      <c r="F114" s="61" t="str">
        <f>IF(ISBLANK('3) Descr. et éval. des NDS'!Q95)=TRUE,"",'3) Descr. et éval. des NDS'!Q95)</f>
        <v/>
      </c>
      <c r="G114" s="7"/>
      <c r="H114" s="7"/>
      <c r="I114" s="6"/>
    </row>
    <row r="115" spans="1:9" ht="43.5">
      <c r="A115" s="67" t="str">
        <f>'3) Descr. et éval. des NDS'!A96</f>
        <v>Viabilité/Environnement</v>
      </c>
      <c r="B115" s="68" t="str">
        <f>'3) Descr. et éval. des NDS'!B96</f>
        <v>La prestation du service génère des répercussions environnementales faibles.</v>
      </c>
      <c r="C115" s="68" t="str">
        <f>'3) Descr. et éval. des NDS'!H96</f>
        <v/>
      </c>
      <c r="D115" s="61" t="str">
        <f>IF('3) Descr. et éval. des NDS'!L96="Oui","Oui",IF('3) Descr. et éval. des NDS'!M96="Oui","Oui","Non"))</f>
        <v>Non</v>
      </c>
      <c r="E115" s="61" t="str">
        <f>IF(ISBLANK('3) Descr. et éval. des NDS'!R96)=TRUE,"",'3) Descr. et éval. des NDS'!R96)</f>
        <v/>
      </c>
      <c r="F115" s="61" t="str">
        <f>IF(ISBLANK('3) Descr. et éval. des NDS'!Q96)=TRUE,"",'3) Descr. et éval. des NDS'!Q96)</f>
        <v/>
      </c>
      <c r="G115" s="7"/>
      <c r="H115" s="7"/>
      <c r="I115" s="6"/>
    </row>
    <row r="128" spans="1:9" ht="25.5" customHeight="1"/>
  </sheetData>
  <mergeCells count="41">
    <mergeCell ref="A19:A20"/>
    <mergeCell ref="A78:H78"/>
    <mergeCell ref="A13:H13"/>
    <mergeCell ref="A44:H44"/>
    <mergeCell ref="A25:H25"/>
    <mergeCell ref="A36:H36"/>
    <mergeCell ref="A55:H55"/>
    <mergeCell ref="A21:A22"/>
    <mergeCell ref="A28:A29"/>
    <mergeCell ref="A56:H56"/>
    <mergeCell ref="H10:H11"/>
    <mergeCell ref="A14:H14"/>
    <mergeCell ref="A26:H26"/>
    <mergeCell ref="A37:H37"/>
    <mergeCell ref="A52:A53"/>
    <mergeCell ref="A32:A33"/>
    <mergeCell ref="C10:C11"/>
    <mergeCell ref="A16:A17"/>
    <mergeCell ref="A47:A48"/>
    <mergeCell ref="A45:H45"/>
    <mergeCell ref="F10:F11"/>
    <mergeCell ref="G10:G11"/>
    <mergeCell ref="A10:A11"/>
    <mergeCell ref="D10:D11"/>
    <mergeCell ref="E10:E11"/>
    <mergeCell ref="B10:B11"/>
    <mergeCell ref="A110:A111"/>
    <mergeCell ref="A58:A61"/>
    <mergeCell ref="A62:A63"/>
    <mergeCell ref="A71:A72"/>
    <mergeCell ref="A81:A82"/>
    <mergeCell ref="A108:H108"/>
    <mergeCell ref="A69:H69"/>
    <mergeCell ref="A79:H79"/>
    <mergeCell ref="A89:H89"/>
    <mergeCell ref="A98:H98"/>
    <mergeCell ref="A100:A101"/>
    <mergeCell ref="A68:H68"/>
    <mergeCell ref="A88:H88"/>
    <mergeCell ref="A97:H97"/>
    <mergeCell ref="A107:H107"/>
  </mergeCells>
  <phoneticPr fontId="34" type="noConversion"/>
  <pageMargins left="0.7" right="0.7" top="0.75" bottom="0.75" header="0.3" footer="0.3"/>
  <pageSetup paperSize="3" scale="58" fitToHeight="0" orientation="portrait" horizontalDpi="4294967292" verticalDpi="4294967292"/>
  <drawing r:id="rId1"/>
  <extLst>
    <ext xmlns:mx="http://schemas.microsoft.com/office/mac/excel/2008/main" uri="{64002731-A6B0-56B0-2670-7721B7C09600}">
      <mx:PLV Mode="0"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9051A-4E1C-4A74-B4EC-5395E3888A9B}">
  <sheetPr>
    <tabColor rgb="FF356693"/>
    <pageSetUpPr fitToPage="1"/>
  </sheetPr>
  <dimension ref="A1:F54"/>
  <sheetViews>
    <sheetView tabSelected="1" topLeftCell="A29" zoomScaleNormal="100" workbookViewId="0"/>
  </sheetViews>
  <sheetFormatPr defaultColWidth="8.81640625" defaultRowHeight="14.5"/>
  <cols>
    <col min="1" max="1" width="3.81640625" customWidth="1"/>
    <col min="2" max="2" width="4.81640625" customWidth="1"/>
    <col min="3" max="3" width="35.81640625" customWidth="1"/>
    <col min="4" max="4" width="92.81640625" customWidth="1"/>
    <col min="5" max="5" width="13.1796875" customWidth="1"/>
    <col min="6" max="6" width="3.81640625" customWidth="1"/>
  </cols>
  <sheetData>
    <row r="1" spans="1:6" ht="26">
      <c r="A1" s="72" t="s">
        <v>577</v>
      </c>
      <c r="B1" s="73"/>
      <c r="C1" s="73"/>
      <c r="D1" s="73"/>
      <c r="E1" s="74"/>
      <c r="F1" s="74"/>
    </row>
    <row r="2" spans="1:6" ht="26">
      <c r="A2" s="181"/>
      <c r="B2" s="181"/>
      <c r="C2" s="181"/>
      <c r="D2" s="181"/>
      <c r="E2" s="91"/>
      <c r="F2" s="91"/>
    </row>
    <row r="3" spans="1:6" ht="16" customHeight="1">
      <c r="A3" s="110" t="s">
        <v>578</v>
      </c>
      <c r="B3" s="110"/>
      <c r="C3" s="110"/>
      <c r="D3" s="110"/>
      <c r="E3" s="91"/>
      <c r="F3" s="91"/>
    </row>
    <row r="4" spans="1:6">
      <c r="A4" s="91" t="s">
        <v>579</v>
      </c>
      <c r="B4" s="91"/>
      <c r="C4" s="91"/>
      <c r="D4" s="91"/>
      <c r="E4" s="91"/>
      <c r="F4" s="91"/>
    </row>
    <row r="5" spans="1:6" ht="15" thickBot="1">
      <c r="A5" s="104"/>
      <c r="B5" s="104"/>
      <c r="C5" s="104"/>
      <c r="D5" s="104"/>
      <c r="E5" s="104"/>
      <c r="F5" s="104"/>
    </row>
    <row r="6" spans="1:6">
      <c r="A6" s="12"/>
      <c r="B6" s="12"/>
      <c r="C6" s="12"/>
      <c r="D6" s="12"/>
      <c r="E6" s="12"/>
      <c r="F6" s="12"/>
    </row>
    <row r="7" spans="1:6" ht="26">
      <c r="A7" s="12"/>
      <c r="B7" s="75" t="str">
        <f>'1) Introduction'!A4</f>
        <v>[Nom de votre collectivité]</v>
      </c>
      <c r="C7" s="12"/>
      <c r="D7" s="12"/>
      <c r="E7" s="76" t="str">
        <f>'1) Introduction'!O2</f>
        <v>26 août 2024</v>
      </c>
      <c r="F7" s="12"/>
    </row>
    <row r="8" spans="1:6" ht="26">
      <c r="A8" s="12"/>
      <c r="B8" s="77" t="s">
        <v>580</v>
      </c>
      <c r="C8" s="12"/>
      <c r="D8" s="12"/>
      <c r="E8" s="12"/>
      <c r="F8" s="12"/>
    </row>
    <row r="9" spans="1:6">
      <c r="A9" s="12"/>
      <c r="B9" s="12"/>
      <c r="C9" s="12"/>
      <c r="D9" s="12"/>
      <c r="E9" s="12"/>
      <c r="F9" s="12"/>
    </row>
    <row r="10" spans="1:6">
      <c r="A10" s="12"/>
      <c r="B10" s="12" t="str">
        <f>B7&amp;" a les objectifs de prestation de services d'infrastrucure suivants :"</f>
        <v>[Nom de votre collectivité] a les objectifs de prestation de services d'infrastrucure suivants :</v>
      </c>
      <c r="C10" s="12"/>
      <c r="D10" s="12"/>
      <c r="E10" s="12"/>
      <c r="F10" s="12"/>
    </row>
    <row r="11" spans="1:6">
      <c r="A11" s="12"/>
      <c r="B11" s="78" t="s">
        <v>581</v>
      </c>
      <c r="C11" s="12" t="str">
        <f>'1) Introduction'!B9</f>
        <v>Se conformer à toutes les exigences juridiques.</v>
      </c>
      <c r="D11" s="12"/>
      <c r="E11" s="12"/>
      <c r="F11" s="12"/>
    </row>
    <row r="12" spans="1:6">
      <c r="A12" s="12"/>
      <c r="B12" s="78" t="s">
        <v>581</v>
      </c>
      <c r="C12" s="12" t="str">
        <f>'1) Introduction'!B10</f>
        <v>Atteindre les objectifs d’état et de rendement afin de fournir des services fiables, de qualité et en quantité suffisante.</v>
      </c>
      <c r="D12" s="12"/>
      <c r="E12" s="12"/>
      <c r="F12" s="12"/>
    </row>
    <row r="13" spans="1:6">
      <c r="A13" s="12"/>
      <c r="B13" s="78" t="s">
        <v>581</v>
      </c>
      <c r="C13" s="12" t="str">
        <f>'1) Introduction'!B11</f>
        <v>Assurer la sécurité des services et de l’infrastructure.</v>
      </c>
      <c r="D13" s="12"/>
      <c r="E13" s="12"/>
      <c r="F13" s="12"/>
    </row>
    <row r="14" spans="1:6">
      <c r="A14" s="12"/>
      <c r="B14" s="78" t="s">
        <v>581</v>
      </c>
      <c r="C14" s="12" t="str">
        <f>'1) Introduction'!B12</f>
        <v>Tenir compte de la viabilité et des avantages à long terme pour les générations futures.</v>
      </c>
      <c r="D14" s="12"/>
      <c r="E14" s="12"/>
      <c r="F14" s="12"/>
    </row>
    <row r="15" spans="1:6">
      <c r="A15" s="12"/>
      <c r="B15" s="12"/>
      <c r="C15" s="12"/>
      <c r="D15" s="12"/>
      <c r="E15" s="12"/>
      <c r="F15" s="12"/>
    </row>
    <row r="16" spans="1:6" ht="46.5" customHeight="1">
      <c r="A16" s="46"/>
      <c r="B16" s="232" t="s">
        <v>598</v>
      </c>
      <c r="C16" s="232"/>
      <c r="D16" s="232"/>
      <c r="E16" s="232"/>
      <c r="F16" s="46"/>
    </row>
    <row r="17" spans="1:6">
      <c r="A17" s="12"/>
      <c r="B17" s="12"/>
      <c r="C17" s="12"/>
      <c r="D17" s="12"/>
      <c r="E17" s="12"/>
      <c r="F17" s="12"/>
    </row>
    <row r="18" spans="1:6" ht="60" customHeight="1">
      <c r="A18" s="46"/>
      <c r="B18" s="233" t="s">
        <v>599</v>
      </c>
      <c r="C18" s="233"/>
      <c r="D18" s="233"/>
      <c r="E18" s="233"/>
      <c r="F18" s="46"/>
    </row>
    <row r="19" spans="1:6">
      <c r="A19" s="46"/>
      <c r="B19" s="69" t="s">
        <v>581</v>
      </c>
      <c r="C19" s="136" t="s">
        <v>582</v>
      </c>
      <c r="D19" s="71"/>
      <c r="E19" s="71"/>
      <c r="F19" s="46"/>
    </row>
    <row r="20" spans="1:6">
      <c r="A20" s="46"/>
      <c r="B20" s="69" t="s">
        <v>581</v>
      </c>
      <c r="C20" s="136" t="s">
        <v>582</v>
      </c>
      <c r="D20" s="71"/>
      <c r="E20" s="71"/>
      <c r="F20" s="46"/>
    </row>
    <row r="21" spans="1:6">
      <c r="A21" s="46"/>
      <c r="B21" s="69" t="s">
        <v>581</v>
      </c>
      <c r="C21" s="136" t="s">
        <v>582</v>
      </c>
      <c r="D21" s="71"/>
      <c r="E21" s="71"/>
      <c r="F21" s="46"/>
    </row>
    <row r="22" spans="1:6">
      <c r="A22" s="46"/>
      <c r="B22" s="69"/>
      <c r="C22" s="70"/>
      <c r="D22" s="71"/>
      <c r="E22" s="71"/>
      <c r="F22" s="46"/>
    </row>
    <row r="23" spans="1:6">
      <c r="A23" s="12"/>
      <c r="B23" s="79" t="s">
        <v>583</v>
      </c>
      <c r="C23" s="80"/>
      <c r="D23" s="81"/>
      <c r="E23" s="81"/>
      <c r="F23" s="46"/>
    </row>
    <row r="24" spans="1:6">
      <c r="A24" s="12"/>
      <c r="B24" s="12"/>
      <c r="C24" s="12"/>
      <c r="D24" s="12"/>
      <c r="E24" s="12"/>
      <c r="F24" s="46"/>
    </row>
    <row r="25" spans="1:6">
      <c r="A25" s="12"/>
      <c r="B25" s="234" t="s">
        <v>88</v>
      </c>
      <c r="C25" s="234"/>
      <c r="D25" s="12"/>
      <c r="E25" s="12"/>
      <c r="F25" s="46"/>
    </row>
    <row r="26" spans="1:6" ht="60" customHeight="1">
      <c r="A26" s="12"/>
      <c r="B26" s="235" t="s">
        <v>588</v>
      </c>
      <c r="C26" s="235"/>
      <c r="D26" s="235"/>
      <c r="E26" s="235"/>
      <c r="F26" s="46"/>
    </row>
    <row r="27" spans="1:6">
      <c r="A27" s="12"/>
      <c r="B27" s="12"/>
      <c r="C27" s="12"/>
      <c r="D27" s="12"/>
      <c r="E27" s="12"/>
      <c r="F27" s="46"/>
    </row>
    <row r="28" spans="1:6" ht="15" customHeight="1">
      <c r="A28" s="12"/>
      <c r="B28" s="234" t="s">
        <v>108</v>
      </c>
      <c r="C28" s="234"/>
      <c r="D28" s="12"/>
      <c r="E28" s="12"/>
      <c r="F28" s="46"/>
    </row>
    <row r="29" spans="1:6" ht="165" customHeight="1">
      <c r="A29" s="12"/>
      <c r="B29" s="235" t="s">
        <v>601</v>
      </c>
      <c r="C29" s="235"/>
      <c r="D29" s="235"/>
      <c r="E29" s="235"/>
      <c r="F29" s="46"/>
    </row>
    <row r="30" spans="1:6">
      <c r="A30" s="12"/>
      <c r="B30" s="12"/>
      <c r="C30" s="12"/>
      <c r="D30" s="12"/>
      <c r="E30" s="12"/>
      <c r="F30" s="46"/>
    </row>
    <row r="31" spans="1:6" ht="15" customHeight="1">
      <c r="A31" s="12"/>
      <c r="B31" s="234" t="s">
        <v>124</v>
      </c>
      <c r="C31" s="234"/>
      <c r="D31" s="12"/>
      <c r="E31" s="12"/>
      <c r="F31" s="46"/>
    </row>
    <row r="32" spans="1:6" ht="165" customHeight="1">
      <c r="A32" s="12"/>
      <c r="B32" s="235" t="s">
        <v>602</v>
      </c>
      <c r="C32" s="235"/>
      <c r="D32" s="235"/>
      <c r="E32" s="235"/>
      <c r="F32" s="46"/>
    </row>
    <row r="33" spans="1:6">
      <c r="A33" s="12"/>
      <c r="B33" s="12"/>
      <c r="C33" s="12"/>
      <c r="D33" s="12"/>
      <c r="E33" s="12"/>
      <c r="F33" s="46"/>
    </row>
    <row r="34" spans="1:6">
      <c r="A34" s="12"/>
      <c r="B34" s="236" t="s">
        <v>134</v>
      </c>
      <c r="C34" s="236"/>
      <c r="D34" s="12"/>
      <c r="E34" s="12"/>
      <c r="F34" s="46"/>
    </row>
    <row r="35" spans="1:6" ht="165" customHeight="1">
      <c r="A35" s="12"/>
      <c r="B35" s="235" t="s">
        <v>603</v>
      </c>
      <c r="C35" s="235"/>
      <c r="D35" s="235"/>
      <c r="E35" s="235"/>
      <c r="F35" s="46"/>
    </row>
    <row r="36" spans="1:6">
      <c r="A36" s="12"/>
      <c r="B36" s="12"/>
      <c r="C36" s="12"/>
      <c r="D36" s="12"/>
      <c r="E36" s="12"/>
      <c r="F36" s="46"/>
    </row>
    <row r="37" spans="1:6">
      <c r="A37" s="12"/>
      <c r="B37" s="236" t="s">
        <v>149</v>
      </c>
      <c r="C37" s="236"/>
      <c r="D37" s="12"/>
      <c r="E37" s="12"/>
      <c r="F37" s="46"/>
    </row>
    <row r="38" spans="1:6" ht="165" customHeight="1">
      <c r="A38" s="12"/>
      <c r="B38" s="235" t="s">
        <v>604</v>
      </c>
      <c r="C38" s="235"/>
      <c r="D38" s="235"/>
      <c r="E38" s="235"/>
      <c r="F38" s="46"/>
    </row>
    <row r="39" spans="1:6">
      <c r="A39" s="12"/>
      <c r="B39" s="12"/>
      <c r="C39" s="12"/>
      <c r="D39" s="12"/>
      <c r="E39" s="12"/>
      <c r="F39" s="46"/>
    </row>
    <row r="40" spans="1:6">
      <c r="A40" s="12"/>
      <c r="B40" s="236" t="s">
        <v>169</v>
      </c>
      <c r="C40" s="236"/>
      <c r="D40" s="12"/>
      <c r="E40" s="12"/>
      <c r="F40" s="46"/>
    </row>
    <row r="41" spans="1:6" ht="165" customHeight="1">
      <c r="A41" s="12"/>
      <c r="B41" s="235" t="s">
        <v>605</v>
      </c>
      <c r="C41" s="235"/>
      <c r="D41" s="235"/>
      <c r="E41" s="235"/>
      <c r="F41" s="46"/>
    </row>
    <row r="42" spans="1:6">
      <c r="A42" s="12"/>
      <c r="B42" s="12"/>
      <c r="C42" s="12"/>
      <c r="D42" s="12"/>
      <c r="E42" s="12"/>
      <c r="F42" s="46"/>
    </row>
    <row r="43" spans="1:6">
      <c r="A43" s="12"/>
      <c r="B43" s="236" t="s">
        <v>186</v>
      </c>
      <c r="C43" s="236"/>
      <c r="D43" s="12"/>
      <c r="E43" s="12"/>
      <c r="F43" s="46"/>
    </row>
    <row r="44" spans="1:6" ht="165" customHeight="1">
      <c r="A44" s="12"/>
      <c r="B44" s="235" t="s">
        <v>606</v>
      </c>
      <c r="C44" s="235"/>
      <c r="D44" s="235"/>
      <c r="E44" s="235"/>
      <c r="F44" s="46"/>
    </row>
    <row r="45" spans="1:6">
      <c r="A45" s="12"/>
      <c r="B45" s="12"/>
      <c r="C45" s="12"/>
      <c r="D45" s="12"/>
      <c r="E45" s="12"/>
      <c r="F45" s="46"/>
    </row>
    <row r="46" spans="1:6">
      <c r="A46" s="12"/>
      <c r="B46" s="236" t="s">
        <v>212</v>
      </c>
      <c r="C46" s="236"/>
      <c r="D46" s="12"/>
      <c r="E46" s="12"/>
      <c r="F46" s="46"/>
    </row>
    <row r="47" spans="1:6" ht="165" customHeight="1">
      <c r="A47" s="12"/>
      <c r="B47" s="235" t="s">
        <v>607</v>
      </c>
      <c r="C47" s="235"/>
      <c r="D47" s="235"/>
      <c r="E47" s="235"/>
      <c r="F47" s="46"/>
    </row>
    <row r="48" spans="1:6">
      <c r="A48" s="12"/>
      <c r="B48" s="12"/>
      <c r="C48" s="12"/>
      <c r="D48" s="12"/>
      <c r="E48" s="12"/>
      <c r="F48" s="46"/>
    </row>
    <row r="49" spans="1:6">
      <c r="A49" s="12"/>
      <c r="B49" s="236" t="s">
        <v>229</v>
      </c>
      <c r="C49" s="236"/>
      <c r="D49" s="12"/>
      <c r="E49" s="12"/>
      <c r="F49" s="46"/>
    </row>
    <row r="50" spans="1:6" ht="165" customHeight="1">
      <c r="A50" s="12"/>
      <c r="B50" s="235" t="s">
        <v>608</v>
      </c>
      <c r="C50" s="235"/>
      <c r="D50" s="235"/>
      <c r="E50" s="235"/>
      <c r="F50" s="46"/>
    </row>
    <row r="51" spans="1:6">
      <c r="A51" s="12"/>
      <c r="B51" s="12"/>
      <c r="C51" s="12"/>
      <c r="D51" s="12"/>
      <c r="E51" s="12"/>
      <c r="F51" s="46"/>
    </row>
    <row r="52" spans="1:6">
      <c r="A52" s="12"/>
      <c r="B52" s="236" t="s">
        <v>242</v>
      </c>
      <c r="C52" s="236"/>
      <c r="D52" s="12"/>
      <c r="E52" s="12"/>
      <c r="F52" s="46"/>
    </row>
    <row r="53" spans="1:6" ht="165" customHeight="1">
      <c r="A53" s="12"/>
      <c r="B53" s="235" t="s">
        <v>609</v>
      </c>
      <c r="C53" s="235"/>
      <c r="D53" s="235"/>
      <c r="E53" s="235"/>
      <c r="F53" s="46"/>
    </row>
    <row r="54" spans="1:6">
      <c r="A54" s="12"/>
      <c r="B54" s="12"/>
      <c r="C54" s="12"/>
      <c r="D54" s="12"/>
      <c r="E54" s="12"/>
      <c r="F54" s="46"/>
    </row>
  </sheetData>
  <mergeCells count="22">
    <mergeCell ref="B52:C52"/>
    <mergeCell ref="B53:E53"/>
    <mergeCell ref="B44:E44"/>
    <mergeCell ref="B46:C46"/>
    <mergeCell ref="B47:E47"/>
    <mergeCell ref="B49:C49"/>
    <mergeCell ref="B50:E50"/>
    <mergeCell ref="B37:C37"/>
    <mergeCell ref="B38:E38"/>
    <mergeCell ref="B40:C40"/>
    <mergeCell ref="B41:E41"/>
    <mergeCell ref="B43:C43"/>
    <mergeCell ref="B29:E29"/>
    <mergeCell ref="B31:C31"/>
    <mergeCell ref="B32:E32"/>
    <mergeCell ref="B34:C34"/>
    <mergeCell ref="B35:E35"/>
    <mergeCell ref="B16:E16"/>
    <mergeCell ref="B18:E18"/>
    <mergeCell ref="B25:C25"/>
    <mergeCell ref="B26:E26"/>
    <mergeCell ref="B28:C28"/>
  </mergeCells>
  <pageMargins left="0.70866141732283472" right="0.70866141732283472" top="0.74803149606299213" bottom="0.74803149606299213" header="0.31496062992125984" footer="0.31496062992125984"/>
  <pageSetup scale="58" fitToHeight="0" orientation="portrait"/>
  <rowBreaks count="1" manualBreakCount="1">
    <brk id="38" max="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5e63ade-ab82-4a83-b504-a022de2b78f6">
      <Terms xmlns="http://schemas.microsoft.com/office/infopath/2007/PartnerControls"/>
    </lcf76f155ced4ddcb4097134ff3c332f>
    <TaxCatchAll xmlns="ccae1c0b-e2bf-457b-af4c-451f8c637e5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F4AAEA534C0004FB02ED2D5AC8CB1D7" ma:contentTypeVersion="18" ma:contentTypeDescription="Create a new document." ma:contentTypeScope="" ma:versionID="739d22e3aeab93d6dc32648b76c3949a">
  <xsd:schema xmlns:xsd="http://www.w3.org/2001/XMLSchema" xmlns:xs="http://www.w3.org/2001/XMLSchema" xmlns:p="http://schemas.microsoft.com/office/2006/metadata/properties" xmlns:ns2="a5e63ade-ab82-4a83-b504-a022de2b78f6" xmlns:ns3="ccae1c0b-e2bf-457b-af4c-451f8c637e52" targetNamespace="http://schemas.microsoft.com/office/2006/metadata/properties" ma:root="true" ma:fieldsID="3607fd7de73ffcf61b8e355274cb3b92" ns2:_="" ns3:_="">
    <xsd:import namespace="a5e63ade-ab82-4a83-b504-a022de2b78f6"/>
    <xsd:import namespace="ccae1c0b-e2bf-457b-af4c-451f8c637e5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e63ade-ab82-4a83-b504-a022de2b78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c7ba914-f169-47ff-a93b-9f4ea1b730d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ae1c0b-e2bf-457b-af4c-451f8c637e5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ea0612b-f870-44a2-812d-c7ff66a9fbc7}" ma:internalName="TaxCatchAll" ma:showField="CatchAllData" ma:web="ccae1c0b-e2bf-457b-af4c-451f8c637e5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0FDCC-550C-4C69-8DFB-001D79E8FA65}">
  <ds:schemaRefs>
    <ds:schemaRef ds:uri="http://schemas.microsoft.com/office/2006/metadata/properties"/>
    <ds:schemaRef ds:uri="http://purl.org/dc/elements/1.1/"/>
    <ds:schemaRef ds:uri="http://schemas.microsoft.com/office/infopath/2007/PartnerControls"/>
    <ds:schemaRef ds:uri="http://purl.org/dc/dcmitype/"/>
    <ds:schemaRef ds:uri="http://purl.org/dc/terms/"/>
    <ds:schemaRef ds:uri="http://schemas.microsoft.com/office/2006/documentManagement/types"/>
    <ds:schemaRef ds:uri="http://www.w3.org/XML/1998/namespace"/>
    <ds:schemaRef ds:uri="http://schemas.openxmlformats.org/package/2006/metadata/core-properties"/>
    <ds:schemaRef ds:uri="ccae1c0b-e2bf-457b-af4c-451f8c637e52"/>
    <ds:schemaRef ds:uri="a5e63ade-ab82-4a83-b504-a022de2b78f6"/>
  </ds:schemaRefs>
</ds:datastoreItem>
</file>

<file path=customXml/itemProps2.xml><?xml version="1.0" encoding="utf-8"?>
<ds:datastoreItem xmlns:ds="http://schemas.openxmlformats.org/officeDocument/2006/customXml" ds:itemID="{C9C0C27F-68A4-4927-8D79-08322BF1CB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e63ade-ab82-4a83-b504-a022de2b78f6"/>
    <ds:schemaRef ds:uri="ccae1c0b-e2bf-457b-af4c-451f8c637e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0D9457-0D40-4566-B4E2-C74A8FD274E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1) Introduction</vt:lpstr>
      <vt:lpstr>2) Services et actifs</vt:lpstr>
      <vt:lpstr>3) Descr. et éval. des NDS</vt:lpstr>
      <vt:lpstr>4) Plan d’action</vt:lpstr>
      <vt:lpstr>5) Création de rapports</vt:lpstr>
      <vt:lpstr>'1) Introduction'!Print_Area</vt:lpstr>
      <vt:lpstr>'2) Services et actifs'!Print_Area</vt:lpstr>
      <vt:lpstr>'5) Création de rapports'!Print_Area</vt:lpstr>
      <vt:lpstr>'2) Services et actifs'!Print_Titles</vt:lpstr>
      <vt:lpstr>'5) Création de rapports'!Print_Titles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Jamie Rodstrom</dc:creator>
  <cp:keywords/>
  <dc:description/>
  <cp:lastModifiedBy>Chantal Ouellette</cp:lastModifiedBy>
  <cp:revision/>
  <dcterms:created xsi:type="dcterms:W3CDTF">2018-08-03T20:51:50Z</dcterms:created>
  <dcterms:modified xsi:type="dcterms:W3CDTF">2024-08-27T14:42:43Z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0x0101008F4AAEA534C0004FB02ED2D5AC8CB1D7</vt:lpwstr>
  </property>
  <property fmtid="{D5CDD505-2E9C-101B-9397-08002B2CF9AE}" pid="3" name="MediaServiceImageTags">
    <vt:lpwstr/>
  </property>
</Properties>
</file>